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agross\Desktop\2021\IFM\12 DICIEMBRE\2 11 02 2022\IFM PUBLICACION 03 03 2022\"/>
    </mc:Choice>
  </mc:AlternateContent>
  <bookViews>
    <workbookView xWindow="0" yWindow="0" windowWidth="28800" windowHeight="11235" tabRatio="817"/>
  </bookViews>
  <sheets>
    <sheet name="Diciembre" sheetId="149" r:id="rId1"/>
    <sheet name="Noviembre" sheetId="148" r:id="rId2"/>
    <sheet name="Octubre" sheetId="146" r:id="rId3"/>
    <sheet name="Septiembre" sheetId="145" r:id="rId4"/>
    <sheet name="Agosto" sheetId="144" r:id="rId5"/>
    <sheet name="Julio" sheetId="143" r:id="rId6"/>
    <sheet name="Junio" sheetId="137" r:id="rId7"/>
    <sheet name="Mayo" sheetId="138" r:id="rId8"/>
    <sheet name="Abril" sheetId="139" r:id="rId9"/>
    <sheet name="Marzo" sheetId="140" r:id="rId10"/>
    <sheet name="Febrero" sheetId="141" r:id="rId11"/>
    <sheet name="Enero" sheetId="142" r:id="rId12"/>
  </sheets>
  <externalReferences>
    <externalReference r:id="rId13"/>
  </externalReferences>
  <definedNames>
    <definedName name="_xlnm.Print_Area" localSheetId="8">Abril!$B$1:$F$78</definedName>
    <definedName name="_xlnm.Print_Area" localSheetId="4">Agosto!$A$1:$F$74</definedName>
    <definedName name="_xlnm.Print_Area" localSheetId="0">Diciembre!$A$1:$F$75</definedName>
    <definedName name="_xlnm.Print_Area" localSheetId="11">Enero!$B$1:$F$78</definedName>
    <definedName name="_xlnm.Print_Area" localSheetId="10">Febrero!$B$1:$F$78</definedName>
    <definedName name="_xlnm.Print_Area" localSheetId="5">Julio!$B$1:$F$79</definedName>
    <definedName name="_xlnm.Print_Area" localSheetId="6">Junio!$B$1:$F$79</definedName>
    <definedName name="_xlnm.Print_Area" localSheetId="9">Marzo!$B$1:$F$78</definedName>
    <definedName name="_xlnm.Print_Area" localSheetId="7">Mayo!$B$1:$F$79</definedName>
    <definedName name="_xlnm.Print_Area" localSheetId="1">Noviembre!$A$1:$F$75</definedName>
    <definedName name="_xlnm.Print_Area" localSheetId="2">Octubre!$A$1:$F$75</definedName>
    <definedName name="_xlnm.Print_Area" localSheetId="3">Septiembre!$A$1:$F$74</definedName>
  </definedNames>
  <calcPr calcId="152511"/>
</workbook>
</file>

<file path=xl/calcChain.xml><?xml version="1.0" encoding="utf-8"?>
<calcChain xmlns="http://schemas.openxmlformats.org/spreadsheetml/2006/main">
  <c r="B72" i="146" l="1"/>
  <c r="B71" i="146"/>
  <c r="F69" i="146"/>
  <c r="F66" i="146"/>
  <c r="E66" i="146"/>
  <c r="D66" i="146"/>
  <c r="C66" i="146"/>
  <c r="F65" i="146"/>
  <c r="E65" i="146"/>
  <c r="D65" i="146"/>
  <c r="C65" i="146"/>
  <c r="F64" i="146"/>
  <c r="E64" i="146"/>
  <c r="E67" i="146" s="1"/>
  <c r="D64" i="146"/>
  <c r="D67" i="146" s="1"/>
  <c r="C64" i="146"/>
  <c r="F59" i="146"/>
  <c r="E59" i="146"/>
  <c r="D59" i="146"/>
  <c r="C59" i="146"/>
  <c r="F58" i="146"/>
  <c r="E58" i="146"/>
  <c r="D58" i="146"/>
  <c r="C58" i="146"/>
  <c r="F57" i="146"/>
  <c r="E57" i="146"/>
  <c r="D57" i="146"/>
  <c r="C57" i="146"/>
  <c r="F56" i="146"/>
  <c r="E56" i="146"/>
  <c r="D56" i="146"/>
  <c r="C56" i="146"/>
  <c r="F55" i="146"/>
  <c r="E55" i="146"/>
  <c r="D55" i="146"/>
  <c r="C55" i="146"/>
  <c r="F54" i="146"/>
  <c r="E54" i="146"/>
  <c r="D54" i="146"/>
  <c r="C54" i="146"/>
  <c r="F53" i="146"/>
  <c r="E53" i="146"/>
  <c r="D53" i="146"/>
  <c r="C53" i="146"/>
  <c r="F52" i="146"/>
  <c r="E52" i="146"/>
  <c r="D52" i="146"/>
  <c r="C52" i="146"/>
  <c r="F51" i="146"/>
  <c r="E51" i="146"/>
  <c r="D51" i="146"/>
  <c r="C51" i="146"/>
  <c r="F50" i="146"/>
  <c r="E50" i="146"/>
  <c r="D50" i="146"/>
  <c r="C50" i="146"/>
  <c r="F49" i="146"/>
  <c r="E49" i="146"/>
  <c r="D49" i="146"/>
  <c r="C49" i="146"/>
  <c r="F48" i="146"/>
  <c r="E48" i="146"/>
  <c r="D48" i="146"/>
  <c r="C48" i="146"/>
  <c r="F47" i="146"/>
  <c r="E47" i="146"/>
  <c r="D47" i="146"/>
  <c r="C47" i="146"/>
  <c r="F46" i="146"/>
  <c r="E46" i="146"/>
  <c r="D46" i="146"/>
  <c r="C46" i="146"/>
  <c r="F45" i="146"/>
  <c r="E45" i="146"/>
  <c r="D45" i="146"/>
  <c r="C45" i="146"/>
  <c r="F44" i="146"/>
  <c r="E44" i="146"/>
  <c r="D44" i="146"/>
  <c r="C44" i="146"/>
  <c r="F43" i="146"/>
  <c r="E43" i="146"/>
  <c r="D43" i="146"/>
  <c r="C43" i="146"/>
  <c r="F42" i="146"/>
  <c r="E42" i="146"/>
  <c r="D42" i="146"/>
  <c r="C42" i="146"/>
  <c r="F41" i="146"/>
  <c r="E41" i="146"/>
  <c r="D41" i="146"/>
  <c r="C41" i="146"/>
  <c r="F40" i="146"/>
  <c r="E40" i="146"/>
  <c r="D40" i="146"/>
  <c r="C40" i="146"/>
  <c r="F39" i="146"/>
  <c r="E39" i="146"/>
  <c r="D39" i="146"/>
  <c r="C39" i="146"/>
  <c r="F38" i="146"/>
  <c r="E38" i="146"/>
  <c r="D38" i="146"/>
  <c r="C38" i="146"/>
  <c r="F37" i="146"/>
  <c r="E37" i="146"/>
  <c r="D37" i="146"/>
  <c r="C37" i="146"/>
  <c r="F36" i="146"/>
  <c r="E36" i="146"/>
  <c r="D36" i="146"/>
  <c r="C36" i="146"/>
  <c r="F35" i="146"/>
  <c r="E35" i="146"/>
  <c r="D35" i="146"/>
  <c r="C35" i="146"/>
  <c r="F34" i="146"/>
  <c r="E34" i="146"/>
  <c r="D34" i="146"/>
  <c r="C34" i="146"/>
  <c r="F33" i="146"/>
  <c r="E33" i="146"/>
  <c r="D33" i="146"/>
  <c r="C33" i="146"/>
  <c r="F32" i="146"/>
  <c r="E32" i="146"/>
  <c r="D32" i="146"/>
  <c r="C32" i="146"/>
  <c r="F31" i="146"/>
  <c r="E31" i="146"/>
  <c r="D31" i="146"/>
  <c r="C31" i="146"/>
  <c r="F30" i="146"/>
  <c r="E30" i="146"/>
  <c r="D30" i="146"/>
  <c r="C30" i="146"/>
  <c r="F29" i="146"/>
  <c r="E29" i="146"/>
  <c r="D29" i="146"/>
  <c r="C29" i="146"/>
  <c r="F28" i="146"/>
  <c r="E28" i="146"/>
  <c r="D28" i="146"/>
  <c r="C28" i="146"/>
  <c r="F27" i="146"/>
  <c r="E27" i="146"/>
  <c r="D27" i="146"/>
  <c r="C27" i="146"/>
  <c r="F26" i="146"/>
  <c r="E26" i="146"/>
  <c r="D26" i="146"/>
  <c r="C26" i="146"/>
  <c r="F25" i="146"/>
  <c r="E25" i="146"/>
  <c r="D25" i="146"/>
  <c r="C25" i="146"/>
  <c r="F24" i="146"/>
  <c r="E24" i="146"/>
  <c r="D24" i="146"/>
  <c r="C24" i="146"/>
  <c r="F23" i="146"/>
  <c r="E23" i="146"/>
  <c r="D23" i="146"/>
  <c r="C23" i="146"/>
  <c r="F22" i="146"/>
  <c r="E22" i="146"/>
  <c r="D22" i="146"/>
  <c r="C22" i="146"/>
  <c r="F21" i="146"/>
  <c r="E21" i="146"/>
  <c r="D21" i="146"/>
  <c r="C21" i="146"/>
  <c r="F20" i="146"/>
  <c r="E20" i="146"/>
  <c r="D20" i="146"/>
  <c r="C20" i="146"/>
  <c r="F19" i="146"/>
  <c r="E19" i="146"/>
  <c r="D19" i="146"/>
  <c r="C19" i="146"/>
  <c r="F18" i="146"/>
  <c r="E18" i="146"/>
  <c r="D18" i="146"/>
  <c r="C18" i="146"/>
  <c r="F17" i="146"/>
  <c r="E17" i="146"/>
  <c r="D17" i="146"/>
  <c r="C17" i="146"/>
  <c r="F16" i="146"/>
  <c r="E16" i="146"/>
  <c r="D16" i="146"/>
  <c r="C16" i="146"/>
  <c r="F15" i="146"/>
  <c r="E15" i="146"/>
  <c r="D15" i="146"/>
  <c r="C15" i="146"/>
  <c r="F14" i="146"/>
  <c r="E14" i="146"/>
  <c r="D14" i="146"/>
  <c r="C14" i="146"/>
  <c r="F13" i="146"/>
  <c r="F60" i="146" s="1"/>
  <c r="E13" i="146"/>
  <c r="E60" i="146" s="1"/>
  <c r="D13" i="146"/>
  <c r="D60" i="146" s="1"/>
  <c r="D68" i="146" s="1"/>
  <c r="C13" i="146"/>
  <c r="B7" i="146"/>
  <c r="F67" i="146" l="1"/>
  <c r="F68" i="146" s="1"/>
</calcChain>
</file>

<file path=xl/sharedStrings.xml><?xml version="1.0" encoding="utf-8"?>
<sst xmlns="http://schemas.openxmlformats.org/spreadsheetml/2006/main" count="842" uniqueCount="110">
  <si>
    <t>Aseguradora Nacional Unida Uniseguros, S.A.</t>
  </si>
  <si>
    <t>Multinacional de Seguros C.A.</t>
  </si>
  <si>
    <t>Oriental de Seguros C.A., La</t>
  </si>
  <si>
    <t>Andes C.A., Seguros Los</t>
  </si>
  <si>
    <t>Banesco Seguros C.A.</t>
  </si>
  <si>
    <t>Interbank Seguros S.A.</t>
  </si>
  <si>
    <t>Universal de Seguros C.A.</t>
  </si>
  <si>
    <t>Qualitas C.A., Seguros</t>
  </si>
  <si>
    <t>Previsora, C.N.A. de Seguros La</t>
  </si>
  <si>
    <t>Mapfre La Seguridad, C.A. de Seguros</t>
  </si>
  <si>
    <t>Internacional, C.A. de Seguros La</t>
  </si>
  <si>
    <t>CUADRO 4</t>
  </si>
  <si>
    <t>REPÚBLICA BOLIVARIANA DE VENEZUELA</t>
  </si>
  <si>
    <t>Constitución C.A., Seguros</t>
  </si>
  <si>
    <t>Proseguros, S.A.</t>
  </si>
  <si>
    <t>Iberoamericana de Seguros C.A.</t>
  </si>
  <si>
    <t>Zuma Seguros, C.A.</t>
  </si>
  <si>
    <t>Estar Seguros, S.A.</t>
  </si>
  <si>
    <t>Corporativos C.A., Seguros</t>
  </si>
  <si>
    <t>Adriática de Seguros, C.A.</t>
  </si>
  <si>
    <t>Universitas, C.A. Seguros</t>
  </si>
  <si>
    <t>Empresas de Seguros con Saldo de Operaciones Positivo (Utilidad)</t>
  </si>
  <si>
    <t>% Saldo de Operaciones por empresa 
con respecto al Saldo de Operaciones Positivo Total</t>
  </si>
  <si>
    <t>% Saldo de Operaciones por empresa 
con respecto al Saldo de Operaciones del Mercado</t>
  </si>
  <si>
    <t>Empresas de Seguros con Saldo de Operaciones Negativo (Pérdida)</t>
  </si>
  <si>
    <t>% Saldo de Operaciones por empresa 
con respecto al Saldo de Operaciones Negativo Total</t>
  </si>
  <si>
    <t>SALDO DE OPERACIONES POR EMPRESA</t>
  </si>
  <si>
    <t>Mundial, C.A.V. de Seguros de Crédito La</t>
  </si>
  <si>
    <t>Ranking</t>
  </si>
  <si>
    <t>Bolivariana de Seguros y Reaseguros, C.A.</t>
  </si>
  <si>
    <t>SUPERINTENDENCIA DE LA ACTIVIDAD ASEGURADORA</t>
  </si>
  <si>
    <t>Altamira C.A., Seguros</t>
  </si>
  <si>
    <t>American International, C.A. de Seguros</t>
  </si>
  <si>
    <t>Carabobo C.A., Seguros</t>
  </si>
  <si>
    <t>Catatumbo C.A., Seguros</t>
  </si>
  <si>
    <t>Fé C.A., Seguros La</t>
  </si>
  <si>
    <t>Hispana de Seguros, C.A.</t>
  </si>
  <si>
    <t>Horizonte, C.A. Seguros</t>
  </si>
  <si>
    <t>Mercantil C.A., Seguros</t>
  </si>
  <si>
    <t>Nuevo Mundo S.A., Seguros</t>
  </si>
  <si>
    <t>Pirámide C.A., Seguros</t>
  </si>
  <si>
    <t>Primus Seguros C.A.</t>
  </si>
  <si>
    <t>Regional, C.A. de Seguros La</t>
  </si>
  <si>
    <t>Venezolana de Seguros y Vida C.A., La</t>
  </si>
  <si>
    <t>Venezuela C.A., Seguros</t>
  </si>
  <si>
    <t>Virgen del Valle C.A., Seguros</t>
  </si>
  <si>
    <t>Caroní, C.A., Seguros</t>
  </si>
  <si>
    <t>Guayana C.A., Seguros</t>
  </si>
  <si>
    <t>Occidental C.A., Seguros La</t>
  </si>
  <si>
    <t>Provincial S.A., Seguros</t>
  </si>
  <si>
    <t>Vitalicia, C.A., Seguros La</t>
  </si>
  <si>
    <t>Ávila C.A., de Seguros</t>
  </si>
  <si>
    <t>INFORMACIÓN FINANCIERA ANALÍTICA MENSUAL DEL MERCADO ASEGURADOR VENEZOLANO</t>
  </si>
  <si>
    <t>DIRECCIÓN ACTUARIAL / ÁREA DE ESTADÍSTICA</t>
  </si>
  <si>
    <t>Atrio Seguros C.A.</t>
  </si>
  <si>
    <t>Oceánica de Seguros, C.A.</t>
  </si>
  <si>
    <t>INFORMACIÓN PRELIMINAR NO AUDITADA POR LA SUPERINTENDENCIA DE LA ACTIVIDAD ASEGURADORA</t>
  </si>
  <si>
    <t>Vivir Seguros C.A.</t>
  </si>
  <si>
    <t>Saldo de Operaciones Positivo (Utilidad)
(En Miles de Bs.S)</t>
  </si>
  <si>
    <t>SALDO DE OPERACIONES POSITIVO TOTAL 
(En Miles de Bs.S)</t>
  </si>
  <si>
    <t>Saldo de Operaciones Negativo (Pérdida)
(En Miles de Bs.S)</t>
  </si>
  <si>
    <t>SALDO DE OPERACIONES NEGATIVO TOTAL
(En Miles de Bs.S)</t>
  </si>
  <si>
    <t>SALDO DE OPERACIONES GLOBAL 
(En Miles de Bs.S)</t>
  </si>
  <si>
    <t>Real Seguros, S.A.</t>
  </si>
  <si>
    <t>Caracas C.A., Seguros</t>
  </si>
  <si>
    <t>Seguros Multicapital, C.A</t>
  </si>
  <si>
    <t>Miranda, C.A Seguros</t>
  </si>
  <si>
    <t>Fuente: (SEFA) Estados Financieros Analíticos Mensuales. Empresas de Seguros.</t>
  </si>
  <si>
    <t>ACUMULADA AL 31 DE ENERO DE 2021</t>
  </si>
  <si>
    <t>ACUMULADA AL 28 DE FEBRERO DE 2021</t>
  </si>
  <si>
    <t>ACUMULADA AL 31 DE MARZO DE 2021</t>
  </si>
  <si>
    <t>ACUMULADA AL 30 DE ABRIL DE 2021</t>
  </si>
  <si>
    <t>ACUMULADA AL 31 DE MAYO DE 2021</t>
  </si>
  <si>
    <t>Vertice, C.A Seguros</t>
  </si>
  <si>
    <t>ACUMULADA AL 30 DE JUNIO DE 2021</t>
  </si>
  <si>
    <t>MINISTERIO DEL PODER POPULAR DE ECONOMÌA, FINANZAS Y COMERCIO EXTERIOR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</si>
  <si>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A la fecha han consignado los estados financieros analiticos 46 empresas de seguros.
3/ Faltan por procesar los estados financieros analiticos las siguientes empresas: Adriática C.A., Carabobo C.A., Miranda, C.A., y La Regional, C.A.</t>
  </si>
  <si>
    <t>Actualizado: 22/09/2021</t>
  </si>
  <si>
    <t>1/ A la fecha han consignado los estados financieros analiticos 46 empresas de seguros.
2/ Faltan por procesar los estados financieros analiticos las siguientes empresas: Adriática C.A., Carabobo C.A., Miranda, C.A., y La Regional, C.A.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</si>
  <si>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A la fecha han consignado los estados financieros analiticos 45 empresas de seguros.
3/ Faltan por procesar los estados financieros analiticos las siguientes empresas: Adriática C.A., Carabobo C.A., Miranda, C.A., y La Regional, C.A.</t>
  </si>
  <si>
    <t>Saldo de Operaciones Positivo (Utilidad)
(En Miles de Bs.)</t>
  </si>
  <si>
    <t>SALDO DE OPERACIONES POSITIVO TOTAL 
(En Miles de Bs.S</t>
  </si>
  <si>
    <t>Saldo de Operaciones Negativo (Pérdida)
(En Miles de Bs.)</t>
  </si>
  <si>
    <t>SALDO DE OPERACIONES NEGATIVO TOTAL (En Miles de Bs.)</t>
  </si>
  <si>
    <t>SALDO DE OPERACIONES GLOBAL (En Miles de Bs.)</t>
  </si>
  <si>
    <t>ACUMULADA AL 31 DE JULIO DE 2021</t>
  </si>
  <si>
    <t>Uniseguros, S.A., Aseguradora Nacional Unida</t>
  </si>
  <si>
    <t>Multicapital, C.A Seguros</t>
  </si>
  <si>
    <t>Actualizado: 29/10/2021</t>
  </si>
  <si>
    <t>1/ A la fecha han consignado los estados financieros analiticos 46 empresas de seguros.
2/ Faltan por procesar los estados financieros analiticos las siguientes empresas: Adriática C.A., Carabobo C.A., Miranda, C.A.,La Regional, C.A.</t>
  </si>
  <si>
    <t>SALDO DE OPERACIONES POSITIVO TOTAL 
(En Miles de Bs.)</t>
  </si>
  <si>
    <t>SALDO DE OPERACIONES GLOBAL  (En Miles de Bs.)</t>
  </si>
  <si>
    <t>ACUMULADA AL 31 DE AGOSTO DE 2021</t>
  </si>
  <si>
    <t>SALDO DE OPERACIONES NEGATIVO TOTAL
(En Miles de Bs.)</t>
  </si>
  <si>
    <t>SALDO DE OPERACIONES GLOBAL 
(En Miles de Bs.)</t>
  </si>
  <si>
    <t>ACUMULADA AL 30 DE SEPTIEMBRE DE 2021</t>
  </si>
  <si>
    <t>1/ A la fecha han consignado los estados financieros analiticos 46 empresas de seguros.
2/ Faltan por procesar los estados financieros analiticos las siguientes empresas: Virgen del Valle C.A., Seguros - Adriática C.A., Carabobo C.A., Miranda, C.A.,La Regional, C.A.</t>
  </si>
  <si>
    <t>ACUMULADA AL 30 DE NOVIEMBRE DE 2021</t>
  </si>
  <si>
    <t>Uniseguros S.A.,  Aseguradora Nacional Unida</t>
  </si>
  <si>
    <t>Vértice, C.A. Seguros</t>
  </si>
  <si>
    <t>Actualizado: 23/12/2021</t>
  </si>
  <si>
    <t>1/ A la fecha han consignado los estados financieros analiticos 43 empresas de seguros.</t>
  </si>
  <si>
    <t xml:space="preserve">2/ Faltan por procesar los estados financieros analiticos las siguientes empresas:   Adriática de Seguros, C.A. - Carabobo C.A., Seguros - Guayana C.A., Seguros - Horizonte, C.A. Seguros - Miranda, C.A Seguros - Multinacional de Seguros C.A. - Regional, C.A. de Seguros La - </t>
  </si>
  <si>
    <t>ACUMULADA AL 31 DE DICIEMBRE  DE 2021</t>
  </si>
  <si>
    <t>Regional, C.A. de Seguros</t>
  </si>
  <si>
    <t>Actualizado: 11/02/2022</t>
  </si>
  <si>
    <t>1/ A la fecha han consignado los estados financieros analiticos 44 empresas de seguros.</t>
  </si>
  <si>
    <t xml:space="preserve">2/ Faltan por procesar los estados financieros analiticos las siguientes empresas:   Adriática de Seguros, C.A. - Carabobo C.A., Seguros - Guayana C.A., Seguros - Miranda, C.A Seguros - Multinacional de Seguros C.A. - Regional, C.A. de Seguros - </t>
  </si>
  <si>
    <t>BBVA Seguros, C.A.</t>
  </si>
  <si>
    <t>Seguros Capital, C.A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</si>
</sst>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[$€]\ * #,##0.00_);_([$€]\ * \(#,##0.00\);_([$€]\ * &quot;-&quot;??_);_(@_)"/>
    <numFmt numFmtId="166" formatCode="#,##0.0_ ;[Red]\-#,##0.0\ "/>
    <numFmt numFmtId="167" formatCode="0.0000"/>
    <numFmt numFmtId="168" formatCode="0.00_ ;\-0.00\ "/>
  </numFmts>
  <fonts count="20" x14ac:knownFonts="1">
    <font>
      <sz val="10"/>
      <name val="Arial"/>
    </font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b/>
      <sz val="9"/>
      <color rgb="FFFF000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8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166" fontId="8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9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/>
    <xf numFmtId="0" fontId="5" fillId="2" borderId="0" xfId="0" applyFont="1" applyFill="1" applyBorder="1"/>
    <xf numFmtId="164" fontId="5" fillId="2" borderId="0" xfId="0" applyNumberFormat="1" applyFont="1" applyFill="1"/>
    <xf numFmtId="164" fontId="5" fillId="2" borderId="0" xfId="2" applyFont="1" applyFill="1"/>
    <xf numFmtId="167" fontId="5" fillId="2" borderId="0" xfId="0" applyNumberFormat="1" applyFont="1" applyFill="1"/>
    <xf numFmtId="166" fontId="8" fillId="2" borderId="11" xfId="0" applyNumberFormat="1" applyFont="1" applyFill="1" applyBorder="1" applyAlignment="1">
      <alignment horizontal="right" vertical="center" indent="1"/>
    </xf>
    <xf numFmtId="0" fontId="13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/>
    </xf>
    <xf numFmtId="166" fontId="14" fillId="3" borderId="6" xfId="0" applyNumberFormat="1" applyFont="1" applyFill="1" applyBorder="1" applyAlignment="1">
      <alignment horizontal="right" vertical="center" indent="1"/>
    </xf>
    <xf numFmtId="166" fontId="14" fillId="3" borderId="5" xfId="0" applyNumberFormat="1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right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6" fillId="2" borderId="10" xfId="0" applyFont="1" applyFill="1" applyBorder="1" applyAlignment="1">
      <alignment horizontal="left" vertical="top"/>
    </xf>
    <xf numFmtId="0" fontId="18" fillId="2" borderId="0" xfId="0" applyFont="1" applyFill="1" applyBorder="1"/>
    <xf numFmtId="166" fontId="18" fillId="2" borderId="11" xfId="0" applyNumberFormat="1" applyFont="1" applyFill="1" applyBorder="1" applyAlignment="1">
      <alignment horizontal="right"/>
    </xf>
    <xf numFmtId="0" fontId="18" fillId="2" borderId="12" xfId="0" applyFont="1" applyFill="1" applyBorder="1"/>
    <xf numFmtId="0" fontId="18" fillId="2" borderId="8" xfId="0" applyFont="1" applyFill="1" applyBorder="1" applyAlignment="1">
      <alignment horizontal="justify" vertical="top" wrapText="1"/>
    </xf>
    <xf numFmtId="0" fontId="18" fillId="2" borderId="13" xfId="0" applyFont="1" applyFill="1" applyBorder="1" applyAlignment="1">
      <alignment horizontal="justify" vertical="top" wrapText="1"/>
    </xf>
    <xf numFmtId="0" fontId="5" fillId="2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168" fontId="17" fillId="2" borderId="0" xfId="0" applyNumberFormat="1" applyFont="1" applyFill="1" applyAlignment="1">
      <alignment horizontal="right"/>
    </xf>
    <xf numFmtId="168" fontId="9" fillId="2" borderId="0" xfId="0" applyNumberFormat="1" applyFont="1" applyFill="1" applyAlignment="1">
      <alignment horizontal="centerContinuous" vertical="center" wrapText="1"/>
    </xf>
    <xf numFmtId="168" fontId="10" fillId="2" borderId="0" xfId="0" applyNumberFormat="1" applyFont="1" applyFill="1" applyBorder="1" applyAlignment="1">
      <alignment horizontal="centerContinuous" vertical="center" wrapText="1"/>
    </xf>
    <xf numFmtId="168" fontId="4" fillId="2" borderId="0" xfId="0" applyNumberFormat="1" applyFont="1" applyFill="1" applyAlignment="1"/>
    <xf numFmtId="168" fontId="8" fillId="2" borderId="11" xfId="0" applyNumberFormat="1" applyFont="1" applyFill="1" applyBorder="1" applyAlignment="1">
      <alignment horizontal="right" vertical="center" indent="1"/>
    </xf>
    <xf numFmtId="168" fontId="14" fillId="3" borderId="5" xfId="0" applyNumberFormat="1" applyFont="1" applyFill="1" applyBorder="1" applyAlignment="1">
      <alignment horizontal="right" vertical="center" indent="1"/>
    </xf>
    <xf numFmtId="168" fontId="5" fillId="2" borderId="15" xfId="0" applyNumberFormat="1" applyFont="1" applyFill="1" applyBorder="1"/>
    <xf numFmtId="168" fontId="18" fillId="2" borderId="11" xfId="0" applyNumberFormat="1" applyFont="1" applyFill="1" applyBorder="1" applyAlignment="1">
      <alignment horizontal="right"/>
    </xf>
    <xf numFmtId="168" fontId="18" fillId="2" borderId="13" xfId="0" applyNumberFormat="1" applyFont="1" applyFill="1" applyBorder="1" applyAlignment="1">
      <alignment horizontal="justify" vertical="top" wrapText="1"/>
    </xf>
    <xf numFmtId="168" fontId="5" fillId="2" borderId="0" xfId="0" applyNumberFormat="1" applyFont="1" applyFill="1"/>
    <xf numFmtId="168" fontId="17" fillId="2" borderId="11" xfId="0" applyNumberFormat="1" applyFont="1" applyFill="1" applyBorder="1" applyAlignment="1">
      <alignment horizontal="right" vertical="center" indent="1"/>
    </xf>
    <xf numFmtId="168" fontId="19" fillId="3" borderId="5" xfId="0" applyNumberFormat="1" applyFont="1" applyFill="1" applyBorder="1" applyAlignment="1">
      <alignment horizontal="right" vertical="center" indent="1"/>
    </xf>
    <xf numFmtId="2" fontId="7" fillId="3" borderId="5" xfId="0" applyNumberFormat="1" applyFont="1" applyFill="1" applyBorder="1" applyAlignment="1">
      <alignment horizontal="right" vertical="center" indent="1"/>
    </xf>
    <xf numFmtId="168" fontId="7" fillId="3" borderId="5" xfId="0" applyNumberFormat="1" applyFont="1" applyFill="1" applyBorder="1" applyAlignment="1">
      <alignment horizontal="right" vertical="center" indent="1"/>
    </xf>
    <xf numFmtId="0" fontId="5" fillId="2" borderId="0" xfId="3" applyFont="1" applyFill="1"/>
    <xf numFmtId="0" fontId="3" fillId="2" borderId="0" xfId="3" applyFont="1" applyFill="1"/>
    <xf numFmtId="0" fontId="2" fillId="2" borderId="0" xfId="3" applyFont="1" applyFill="1"/>
    <xf numFmtId="168" fontId="17" fillId="2" borderId="0" xfId="3" applyNumberFormat="1" applyFont="1" applyFill="1" applyAlignment="1">
      <alignment horizontal="right"/>
    </xf>
    <xf numFmtId="0" fontId="9" fillId="2" borderId="0" xfId="3" applyFont="1" applyFill="1" applyAlignment="1">
      <alignment horizontal="centerContinuous" vertical="center" wrapText="1"/>
    </xf>
    <xf numFmtId="168" fontId="9" fillId="2" borderId="0" xfId="3" applyNumberFormat="1" applyFont="1" applyFill="1" applyAlignment="1">
      <alignment horizontal="centerContinuous" vertical="center" wrapText="1"/>
    </xf>
    <xf numFmtId="0" fontId="4" fillId="2" borderId="0" xfId="3" applyFont="1" applyFill="1" applyAlignment="1"/>
    <xf numFmtId="168" fontId="4" fillId="2" borderId="0" xfId="3" applyNumberFormat="1" applyFont="1" applyFill="1" applyAlignment="1"/>
    <xf numFmtId="0" fontId="16" fillId="2" borderId="10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left" vertical="center"/>
    </xf>
    <xf numFmtId="166" fontId="8" fillId="2" borderId="0" xfId="3" applyNumberFormat="1" applyFont="1" applyFill="1" applyBorder="1" applyAlignment="1">
      <alignment horizontal="right" vertical="center" indent="1"/>
    </xf>
    <xf numFmtId="168" fontId="8" fillId="2" borderId="11" xfId="3" applyNumberFormat="1" applyFont="1" applyFill="1" applyBorder="1" applyAlignment="1">
      <alignment horizontal="right" vertical="center" indent="1"/>
    </xf>
    <xf numFmtId="0" fontId="8" fillId="2" borderId="1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5" fillId="2" borderId="0" xfId="3" applyFont="1" applyFill="1" applyBorder="1"/>
    <xf numFmtId="0" fontId="13" fillId="3" borderId="4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left" vertical="center" wrapText="1"/>
    </xf>
    <xf numFmtId="166" fontId="14" fillId="3" borderId="6" xfId="3" applyNumberFormat="1" applyFont="1" applyFill="1" applyBorder="1" applyAlignment="1">
      <alignment horizontal="right" vertical="center" indent="1"/>
    </xf>
    <xf numFmtId="168" fontId="14" fillId="3" borderId="5" xfId="3" applyNumberFormat="1" applyFont="1" applyFill="1" applyBorder="1" applyAlignment="1">
      <alignment horizontal="right" vertical="center" indent="1"/>
    </xf>
    <xf numFmtId="168" fontId="17" fillId="2" borderId="11" xfId="3" applyNumberFormat="1" applyFont="1" applyFill="1" applyBorder="1" applyAlignment="1">
      <alignment horizontal="right" vertical="center" indent="1"/>
    </xf>
    <xf numFmtId="0" fontId="14" fillId="3" borderId="4" xfId="3" applyFont="1" applyFill="1" applyBorder="1" applyAlignment="1">
      <alignment horizontal="center" vertical="center"/>
    </xf>
    <xf numFmtId="168" fontId="19" fillId="3" borderId="5" xfId="3" applyNumberFormat="1" applyFont="1" applyFill="1" applyBorder="1" applyAlignment="1">
      <alignment horizontal="right" vertical="center" indent="1"/>
    </xf>
    <xf numFmtId="0" fontId="14" fillId="3" borderId="6" xfId="3" applyFont="1" applyFill="1" applyBorder="1" applyAlignment="1">
      <alignment horizontal="left" vertical="center"/>
    </xf>
    <xf numFmtId="0" fontId="5" fillId="2" borderId="14" xfId="3" applyFont="1" applyFill="1" applyBorder="1"/>
    <xf numFmtId="0" fontId="5" fillId="2" borderId="7" xfId="3" applyFont="1" applyFill="1" applyBorder="1"/>
    <xf numFmtId="168" fontId="5" fillId="2" borderId="15" xfId="3" applyNumberFormat="1" applyFont="1" applyFill="1" applyBorder="1"/>
    <xf numFmtId="0" fontId="6" fillId="2" borderId="10" xfId="3" applyFont="1" applyFill="1" applyBorder="1" applyAlignment="1">
      <alignment horizontal="left" vertical="top"/>
    </xf>
    <xf numFmtId="0" fontId="18" fillId="2" borderId="0" xfId="3" applyFont="1" applyFill="1" applyBorder="1"/>
    <xf numFmtId="14" fontId="6" fillId="2" borderId="0" xfId="3" applyNumberFormat="1" applyFont="1" applyFill="1" applyBorder="1" applyAlignment="1">
      <alignment horizontal="right"/>
    </xf>
    <xf numFmtId="168" fontId="18" fillId="2" borderId="11" xfId="3" applyNumberFormat="1" applyFont="1" applyFill="1" applyBorder="1" applyAlignment="1">
      <alignment horizontal="right"/>
    </xf>
    <xf numFmtId="0" fontId="18" fillId="2" borderId="12" xfId="3" applyFont="1" applyFill="1" applyBorder="1"/>
    <xf numFmtId="0" fontId="18" fillId="2" borderId="8" xfId="3" applyFont="1" applyFill="1" applyBorder="1" applyAlignment="1">
      <alignment horizontal="justify" vertical="top" wrapText="1"/>
    </xf>
    <xf numFmtId="168" fontId="18" fillId="2" borderId="13" xfId="3" applyNumberFormat="1" applyFont="1" applyFill="1" applyBorder="1" applyAlignment="1">
      <alignment horizontal="justify" vertical="top" wrapText="1"/>
    </xf>
    <xf numFmtId="168" fontId="5" fillId="2" borderId="0" xfId="3" applyNumberFormat="1" applyFont="1" applyFill="1"/>
    <xf numFmtId="164" fontId="5" fillId="2" borderId="0" xfId="3" applyNumberFormat="1" applyFont="1" applyFill="1"/>
    <xf numFmtId="167" fontId="5" fillId="2" borderId="0" xfId="3" applyNumberFormat="1" applyFont="1" applyFill="1"/>
    <xf numFmtId="0" fontId="1" fillId="0" borderId="0" xfId="3"/>
    <xf numFmtId="166" fontId="18" fillId="0" borderId="15" xfId="3" applyNumberFormat="1" applyFont="1" applyBorder="1" applyAlignment="1">
      <alignment horizontal="right"/>
    </xf>
    <xf numFmtId="0" fontId="14" fillId="3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top"/>
    </xf>
    <xf numFmtId="166" fontId="18" fillId="2" borderId="15" xfId="0" applyNumberFormat="1" applyFont="1" applyFill="1" applyBorder="1" applyAlignment="1">
      <alignment horizontal="right"/>
    </xf>
    <xf numFmtId="0" fontId="5" fillId="2" borderId="10" xfId="0" applyFont="1" applyFill="1" applyBorder="1"/>
    <xf numFmtId="0" fontId="18" fillId="2" borderId="6" xfId="0" applyFont="1" applyFill="1" applyBorder="1" applyAlignment="1">
      <alignment horizontal="left" wrapText="1"/>
    </xf>
    <xf numFmtId="0" fontId="15" fillId="3" borderId="10" xfId="3" applyFont="1" applyFill="1" applyBorder="1" applyAlignment="1">
      <alignment horizontal="center" vertical="center" wrapText="1" shrinkToFit="1"/>
    </xf>
    <xf numFmtId="0" fontId="6" fillId="2" borderId="14" xfId="3" applyFont="1" applyFill="1" applyBorder="1" applyAlignment="1">
      <alignment horizontal="left" vertical="top"/>
    </xf>
    <xf numFmtId="166" fontId="18" fillId="2" borderId="15" xfId="3" applyNumberFormat="1" applyFont="1" applyFill="1" applyBorder="1" applyAlignment="1">
      <alignment horizontal="right"/>
    </xf>
    <xf numFmtId="0" fontId="5" fillId="2" borderId="10" xfId="3" applyFont="1" applyFill="1" applyBorder="1"/>
    <xf numFmtId="0" fontId="18" fillId="2" borderId="6" xfId="3" applyFont="1" applyFill="1" applyBorder="1" applyAlignment="1">
      <alignment horizontal="left" wrapText="1"/>
    </xf>
    <xf numFmtId="0" fontId="15" fillId="3" borderId="10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justify" wrapText="1"/>
    </xf>
    <xf numFmtId="0" fontId="6" fillId="2" borderId="11" xfId="0" applyFont="1" applyFill="1" applyBorder="1" applyAlignment="1">
      <alignment horizontal="justify" wrapText="1"/>
    </xf>
    <xf numFmtId="0" fontId="6" fillId="2" borderId="12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8" fontId="6" fillId="2" borderId="3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 shrinkToFi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68" fontId="15" fillId="3" borderId="9" xfId="0" applyNumberFormat="1" applyFont="1" applyFill="1" applyBorder="1" applyAlignment="1">
      <alignment horizontal="center" vertical="center" wrapText="1"/>
    </xf>
    <xf numFmtId="168" fontId="15" fillId="3" borderId="2" xfId="0" applyNumberFormat="1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justify" wrapText="1"/>
    </xf>
    <xf numFmtId="0" fontId="6" fillId="2" borderId="0" xfId="3" applyFont="1" applyFill="1" applyBorder="1" applyAlignment="1">
      <alignment horizontal="justify" wrapText="1"/>
    </xf>
    <xf numFmtId="0" fontId="6" fillId="2" borderId="11" xfId="3" applyFont="1" applyFill="1" applyBorder="1" applyAlignment="1">
      <alignment horizontal="justify" wrapText="1"/>
    </xf>
    <xf numFmtId="0" fontId="6" fillId="2" borderId="12" xfId="3" applyFont="1" applyFill="1" applyBorder="1" applyAlignment="1">
      <alignment horizontal="left" wrapText="1"/>
    </xf>
    <xf numFmtId="0" fontId="6" fillId="2" borderId="8" xfId="3" applyFont="1" applyFill="1" applyBorder="1" applyAlignment="1">
      <alignment horizontal="left" wrapText="1"/>
    </xf>
    <xf numFmtId="0" fontId="6" fillId="2" borderId="13" xfId="3" applyFont="1" applyFill="1" applyBorder="1" applyAlignment="1">
      <alignment horizontal="left" wrapText="1"/>
    </xf>
    <xf numFmtId="0" fontId="11" fillId="2" borderId="4" xfId="3" applyFont="1" applyFill="1" applyBorder="1" applyAlignment="1">
      <alignment horizontal="center"/>
    </xf>
    <xf numFmtId="0" fontId="11" fillId="2" borderId="6" xfId="3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 vertical="center" wrapText="1" shrinkToFit="1"/>
    </xf>
    <xf numFmtId="0" fontId="6" fillId="2" borderId="1" xfId="3" applyFont="1" applyFill="1" applyBorder="1" applyAlignment="1">
      <alignment horizontal="center" vertical="center" wrapText="1" shrinkToFit="1"/>
    </xf>
    <xf numFmtId="0" fontId="6" fillId="2" borderId="2" xfId="3" applyFont="1" applyFill="1" applyBorder="1" applyAlignment="1">
      <alignment horizontal="center" vertical="center" wrapText="1" shrinkToFi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168" fontId="6" fillId="2" borderId="3" xfId="3" applyNumberFormat="1" applyFont="1" applyFill="1" applyBorder="1" applyAlignment="1">
      <alignment horizontal="center" vertical="center" wrapText="1"/>
    </xf>
    <xf numFmtId="168" fontId="6" fillId="2" borderId="1" xfId="3" applyNumberFormat="1" applyFont="1" applyFill="1" applyBorder="1" applyAlignment="1">
      <alignment horizontal="center" vertical="center" wrapText="1"/>
    </xf>
    <xf numFmtId="168" fontId="6" fillId="2" borderId="2" xfId="3" applyNumberFormat="1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 shrinkToFit="1"/>
    </xf>
    <xf numFmtId="0" fontId="15" fillId="3" borderId="2" xfId="3" applyFont="1" applyFill="1" applyBorder="1" applyAlignment="1">
      <alignment horizontal="center" vertical="center" wrapText="1" shrinkToFit="1"/>
    </xf>
    <xf numFmtId="0" fontId="15" fillId="3" borderId="9" xfId="3" applyFont="1" applyFill="1" applyBorder="1" applyAlignment="1">
      <alignment horizontal="center" vertical="center" wrapText="1"/>
    </xf>
    <xf numFmtId="0" fontId="15" fillId="3" borderId="2" xfId="3" applyFont="1" applyFill="1" applyBorder="1" applyAlignment="1">
      <alignment horizontal="center" vertical="center" wrapText="1"/>
    </xf>
    <xf numFmtId="168" fontId="15" fillId="3" borderId="9" xfId="3" applyNumberFormat="1" applyFont="1" applyFill="1" applyBorder="1" applyAlignment="1">
      <alignment horizontal="center" vertical="center" wrapText="1"/>
    </xf>
    <xf numFmtId="168" fontId="15" fillId="3" borderId="2" xfId="3" applyNumberFormat="1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 vertical="center" wrapText="1"/>
    </xf>
    <xf numFmtId="0" fontId="18" fillId="2" borderId="10" xfId="3" applyFont="1" applyFill="1" applyBorder="1" applyAlignment="1">
      <alignment horizontal="justify" vertical="top" wrapText="1"/>
    </xf>
    <xf numFmtId="0" fontId="18" fillId="2" borderId="0" xfId="3" applyFont="1" applyFill="1" applyBorder="1" applyAlignment="1">
      <alignment horizontal="justify" vertical="top" wrapText="1"/>
    </xf>
    <xf numFmtId="0" fontId="18" fillId="2" borderId="11" xfId="3" applyFont="1" applyFill="1" applyBorder="1" applyAlignment="1">
      <alignment horizontal="justify" vertical="top" wrapText="1"/>
    </xf>
    <xf numFmtId="0" fontId="18" fillId="2" borderId="10" xfId="0" applyFont="1" applyFill="1" applyBorder="1" applyAlignment="1">
      <alignment horizontal="justify" vertical="top" wrapText="1"/>
    </xf>
    <xf numFmtId="0" fontId="18" fillId="2" borderId="0" xfId="0" applyFont="1" applyFill="1" applyBorder="1" applyAlignment="1">
      <alignment horizontal="justify" vertical="top" wrapText="1"/>
    </xf>
    <xf numFmtId="0" fontId="18" fillId="2" borderId="11" xfId="0" applyFont="1" applyFill="1" applyBorder="1" applyAlignment="1">
      <alignment horizontal="justify" vertical="top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E7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agross/Desktop/2021/IFM/10%20Octubre/1%2015%2011%202021/Octubre%20_2021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M (2)"/>
      <sheetName val="Octubre 1"/>
      <sheetName val="Cuadro_1"/>
      <sheetName val="Octubre 2"/>
      <sheetName val="Cuadro_2"/>
      <sheetName val="Octubre  3"/>
      <sheetName val="Cuadro_3"/>
      <sheetName val="Octubre  4"/>
      <sheetName val="Cuadro_4"/>
      <sheetName val="Octubre  5"/>
      <sheetName val="Cuadro_5"/>
      <sheetName val="Mar14"/>
      <sheetName val="Hoja1"/>
      <sheetName val="Ene14_CONEX"/>
      <sheetName val="Nominal-Real"/>
      <sheetName val="Serie"/>
    </sheetNames>
    <sheetDataSet>
      <sheetData sheetId="0"/>
      <sheetData sheetId="1"/>
      <sheetData sheetId="2">
        <row r="74">
          <cell r="H74" t="str">
            <v>Actualizado: 15/11/2021</v>
          </cell>
        </row>
        <row r="77">
          <cell r="C77" t="str">
            <v>2/ Faltan por procesar los estados financieros analiticos las siguientes empresas:   Atrio Seguros C.A. - Ávila C.A., de Seguros - Horizonte, C.A. Seguros - Multinacional de Seguros C.A. - Iberoamericana de Seguros C.A. - Guayana C.A., Seguros - Adriática de Seguros, C.A. - Carabobo C.A., Seguros - Miranda, C.A Seguros - Regional, C.A. de Seguros La - Virgen del Valle C.A., Seguros</v>
          </cell>
        </row>
      </sheetData>
      <sheetData sheetId="3"/>
      <sheetData sheetId="4"/>
      <sheetData sheetId="5"/>
      <sheetData sheetId="6"/>
      <sheetData sheetId="7"/>
      <sheetData sheetId="8">
        <row r="14">
          <cell r="B14" t="str">
            <v>ACUMULADA AL 31 DE OCTUBRE DE 2021</v>
          </cell>
        </row>
        <row r="20">
          <cell r="C20" t="str">
            <v>Caracas C.A., Seguros</v>
          </cell>
          <cell r="D20">
            <v>73188.410579999996</v>
          </cell>
          <cell r="E20">
            <v>56.099254140547359</v>
          </cell>
          <cell r="F20">
            <v>60.980509515439564</v>
          </cell>
        </row>
        <row r="21">
          <cell r="C21" t="str">
            <v>Provincial S.A., Seguros</v>
          </cell>
          <cell r="D21">
            <v>25669.090829999997</v>
          </cell>
          <cell r="E21">
            <v>19.675476467068862</v>
          </cell>
          <cell r="F21">
            <v>21.387460462753193</v>
          </cell>
        </row>
        <row r="22">
          <cell r="C22" t="str">
            <v>Corporativos C.A., Seguros</v>
          </cell>
          <cell r="D22">
            <v>19356.375459999999</v>
          </cell>
          <cell r="E22">
            <v>14.836751031551016</v>
          </cell>
          <cell r="F22">
            <v>16.12771241469623</v>
          </cell>
        </row>
        <row r="23">
          <cell r="C23" t="str">
            <v>Caroní, C.A., Seguros</v>
          </cell>
          <cell r="D23">
            <v>5388.4312699999991</v>
          </cell>
          <cell r="E23">
            <v>4.1302574115089126</v>
          </cell>
          <cell r="F23">
            <v>4.4896354727413605</v>
          </cell>
        </row>
        <row r="24">
          <cell r="C24" t="str">
            <v>Uniseguros, S.A., Aseguradora Nacional Unida</v>
          </cell>
          <cell r="D24">
            <v>1396.42028</v>
          </cell>
          <cell r="E24">
            <v>1.0703625827357639</v>
          </cell>
          <cell r="F24">
            <v>1.1634959619598941</v>
          </cell>
        </row>
        <row r="25">
          <cell r="C25" t="str">
            <v>Occidental C.A., Seguros La</v>
          </cell>
          <cell r="D25">
            <v>1014.4992900000001</v>
          </cell>
          <cell r="E25">
            <v>0.77761838307590236</v>
          </cell>
          <cell r="F25">
            <v>0.84527978018636307</v>
          </cell>
        </row>
        <row r="26">
          <cell r="C26" t="str">
            <v>American International, C.A. de Seguros</v>
          </cell>
          <cell r="D26">
            <v>984.66052999999999</v>
          </cell>
          <cell r="E26">
            <v>0.75474683596600745</v>
          </cell>
          <cell r="F26">
            <v>0.82041815559731712</v>
          </cell>
        </row>
        <row r="27">
          <cell r="C27" t="str">
            <v>Previsora, C.N.A. de Seguros La</v>
          </cell>
          <cell r="D27">
            <v>501.15853999999996</v>
          </cell>
          <cell r="E27">
            <v>0.38414033147276017</v>
          </cell>
          <cell r="F27">
            <v>0.41756478758079629</v>
          </cell>
        </row>
        <row r="28">
          <cell r="C28" t="str">
            <v>Primus Seguros C.A.</v>
          </cell>
          <cell r="D28">
            <v>367.58488</v>
          </cell>
          <cell r="E28">
            <v>0.28175550524904708</v>
          </cell>
          <cell r="F28">
            <v>0.30627134945183709</v>
          </cell>
        </row>
        <row r="29">
          <cell r="C29" t="str">
            <v>Mercantil C.A., Seguros</v>
          </cell>
          <cell r="D29">
            <v>363.38947999999999</v>
          </cell>
          <cell r="E29">
            <v>0.27853971180639553</v>
          </cell>
          <cell r="F29">
            <v>0.30277574642406774</v>
          </cell>
        </row>
        <row r="30">
          <cell r="C30" t="str">
            <v>Constitución C.A., Seguros</v>
          </cell>
          <cell r="D30">
            <v>344.73934000000003</v>
          </cell>
          <cell r="E30">
            <v>0.26424429351099277</v>
          </cell>
          <cell r="F30">
            <v>0.28723646867884151</v>
          </cell>
        </row>
        <row r="31">
          <cell r="C31" t="str">
            <v>Bolivariana de Seguros y Reaseguros, C.A.</v>
          </cell>
          <cell r="D31">
            <v>320.87092999999999</v>
          </cell>
          <cell r="E31">
            <v>0.24594904720205477</v>
          </cell>
          <cell r="F31">
            <v>0.2673493336585715</v>
          </cell>
        </row>
        <row r="32">
          <cell r="C32" t="str">
            <v>Venezuela C.A., Seguros</v>
          </cell>
          <cell r="D32">
            <v>309.51603999999998</v>
          </cell>
          <cell r="E32">
            <v>0.23724547166598439</v>
          </cell>
          <cell r="F32">
            <v>0.25788845081927414</v>
          </cell>
        </row>
        <row r="33">
          <cell r="C33" t="str">
            <v>Internacional, C.A. de Seguros La</v>
          </cell>
          <cell r="D33">
            <v>286.02656999999999</v>
          </cell>
          <cell r="E33">
            <v>0.2192406846141276</v>
          </cell>
          <cell r="F33">
            <v>0.23831704822293112</v>
          </cell>
        </row>
        <row r="34">
          <cell r="C34" t="str">
            <v>Catatumbo C.A., Seguros</v>
          </cell>
          <cell r="D34">
            <v>218.00185999999999</v>
          </cell>
          <cell r="E34">
            <v>0.16709943077509617</v>
          </cell>
          <cell r="F34">
            <v>0.18163892879709978</v>
          </cell>
        </row>
        <row r="35">
          <cell r="C35" t="str">
            <v>Real Seguros, S.A.</v>
          </cell>
          <cell r="D35">
            <v>132.6756</v>
          </cell>
          <cell r="E35">
            <v>0.10169645909325889</v>
          </cell>
          <cell r="F35">
            <v>0.11054517544718423</v>
          </cell>
        </row>
        <row r="36">
          <cell r="C36" t="str">
            <v>Zuma Seguros, C.A.</v>
          </cell>
          <cell r="D36">
            <v>121.59806</v>
          </cell>
          <cell r="E36">
            <v>9.3205473610894846E-2</v>
          </cell>
          <cell r="F36">
            <v>0.10131538034677993</v>
          </cell>
        </row>
        <row r="37">
          <cell r="C37" t="str">
            <v>Interbank Seguros S.A.</v>
          </cell>
          <cell r="D37">
            <v>90.49333</v>
          </cell>
          <cell r="E37">
            <v>6.9363554659317747E-2</v>
          </cell>
          <cell r="F37">
            <v>7.5398950836852746E-2</v>
          </cell>
        </row>
        <row r="38">
          <cell r="C38" t="str">
            <v>Oriental de Seguros C.A., La</v>
          </cell>
          <cell r="D38">
            <v>76.894670000000005</v>
          </cell>
          <cell r="E38">
            <v>5.8940119073474261E-2</v>
          </cell>
          <cell r="F38">
            <v>6.4068561107719385E-2</v>
          </cell>
        </row>
        <row r="39">
          <cell r="C39" t="str">
            <v>Multicapital, C.A Seguros</v>
          </cell>
          <cell r="D39">
            <v>63.823059999999998</v>
          </cell>
          <cell r="E39">
            <v>4.8920669742564628E-2</v>
          </cell>
          <cell r="F39">
            <v>5.3177308904396633E-2</v>
          </cell>
        </row>
        <row r="40">
          <cell r="C40" t="str">
            <v>Universal de Seguros C.A.</v>
          </cell>
          <cell r="D40">
            <v>44.982610000000001</v>
          </cell>
          <cell r="E40">
            <v>3.4479377954748411E-2</v>
          </cell>
          <cell r="F40">
            <v>3.7479465060058247E-2</v>
          </cell>
        </row>
        <row r="41">
          <cell r="C41" t="str">
            <v>Mapfre La Seguridad, C.A. de Seguros</v>
          </cell>
          <cell r="D41">
            <v>39.802150000000005</v>
          </cell>
          <cell r="E41">
            <v>3.0508531480534132E-2</v>
          </cell>
          <cell r="F41">
            <v>3.3163111038692454E-2</v>
          </cell>
        </row>
        <row r="42">
          <cell r="C42" t="str">
            <v>Nuevo Mundo S.A., Seguros</v>
          </cell>
          <cell r="D42">
            <v>39.493079999999999</v>
          </cell>
          <cell r="E42">
            <v>3.0271627900584588E-2</v>
          </cell>
          <cell r="F42">
            <v>3.2905594227949087E-2</v>
          </cell>
        </row>
        <row r="43">
          <cell r="C43" t="str">
            <v>Estar Seguros, S.A.</v>
          </cell>
          <cell r="D43">
            <v>27.90898</v>
          </cell>
          <cell r="E43">
            <v>2.1392361842754663E-2</v>
          </cell>
          <cell r="F43">
            <v>2.3253733848966621E-2</v>
          </cell>
        </row>
        <row r="44">
          <cell r="C44" t="str">
            <v>Altamira C.A., Seguros</v>
          </cell>
          <cell r="D44">
            <v>22.549400000000002</v>
          </cell>
          <cell r="E44">
            <v>1.7284219062717879E-2</v>
          </cell>
          <cell r="F44">
            <v>1.8788137225147175E-2</v>
          </cell>
        </row>
        <row r="45">
          <cell r="C45" t="str">
            <v>Hispana de Seguros, C.A.</v>
          </cell>
          <cell r="D45">
            <v>19.74558</v>
          </cell>
          <cell r="E45">
            <v>1.513507810586627E-2</v>
          </cell>
          <cell r="F45">
            <v>1.645199724294755E-2</v>
          </cell>
        </row>
        <row r="46">
          <cell r="C46" t="str">
            <v>Qualitas C.A., Seguros</v>
          </cell>
          <cell r="D46">
            <v>17.54569</v>
          </cell>
          <cell r="E46">
            <v>1.3448852278399355E-2</v>
          </cell>
          <cell r="F46">
            <v>1.4619051124637128E-2</v>
          </cell>
        </row>
        <row r="47">
          <cell r="C47" t="str">
            <v>Venezolana de Seguros y Vida C.A., La</v>
          </cell>
          <cell r="D47">
            <v>14.789260000000001</v>
          </cell>
          <cell r="E47">
            <v>1.1336035975036629E-2</v>
          </cell>
          <cell r="F47">
            <v>1.2322396442405566E-2</v>
          </cell>
        </row>
        <row r="48">
          <cell r="C48" t="str">
            <v>Universitas, C.A. Seguros</v>
          </cell>
          <cell r="D48">
            <v>13.02459</v>
          </cell>
          <cell r="E48">
            <v>9.983408284126612E-3</v>
          </cell>
          <cell r="F48">
            <v>1.0852075186979679E-2</v>
          </cell>
        </row>
        <row r="49">
          <cell r="C49" t="str">
            <v>Pirámide C.A., Seguros</v>
          </cell>
          <cell r="D49">
            <v>11.91667</v>
          </cell>
          <cell r="E49">
            <v>9.1341824961248749E-3</v>
          </cell>
          <cell r="F49">
            <v>9.9289573659074992E-3</v>
          </cell>
        </row>
        <row r="50">
          <cell r="C50" t="str">
            <v>Andes C.A., Seguros Los</v>
          </cell>
          <cell r="D50">
            <v>10.085610000000001</v>
          </cell>
          <cell r="E50">
            <v>7.730666564127563E-3</v>
          </cell>
          <cell r="F50">
            <v>8.4033200297709294E-3</v>
          </cell>
        </row>
        <row r="51">
          <cell r="C51" t="str">
            <v>Fé C.A., Seguros La</v>
          </cell>
          <cell r="D51">
            <v>5.3028900000000005</v>
          </cell>
          <cell r="E51">
            <v>4.0646896336707858E-3</v>
          </cell>
          <cell r="F51">
            <v>4.4183625732773686E-3</v>
          </cell>
        </row>
        <row r="52">
          <cell r="C52" t="str">
            <v>Proseguros, S.A.</v>
          </cell>
          <cell r="D52">
            <v>0.4078</v>
          </cell>
          <cell r="E52">
            <v>3.1258058013855581E-4</v>
          </cell>
          <cell r="F52">
            <v>3.3977854667596551E-4</v>
          </cell>
        </row>
        <row r="53">
          <cell r="C53" t="str">
            <v>Vivir Seguros C.A.</v>
          </cell>
          <cell r="D53">
            <v>7.5370000000000006E-2</v>
          </cell>
          <cell r="E53">
            <v>5.7771452489070504E-5</v>
          </cell>
          <cell r="F53">
            <v>6.279820760904247E-5</v>
          </cell>
        </row>
        <row r="54">
          <cell r="C54" t="str">
            <v>Oceánica de Seguros, C.A.</v>
          </cell>
          <cell r="D54">
            <v>6.1350000000000002E-2</v>
          </cell>
          <cell r="E54">
            <v>4.7025057850663067E-5</v>
          </cell>
          <cell r="F54">
            <v>5.1116757818956557E-5</v>
          </cell>
        </row>
        <row r="55">
          <cell r="C55" t="str">
            <v>Vitalicia, C.A., Seguros La</v>
          </cell>
          <cell r="D55">
            <v>7.8099999999999992E-3</v>
          </cell>
          <cell r="E55">
            <v>5.9864010075579227E-6</v>
          </cell>
          <cell r="F55">
            <v>6.5072840842062049E-6</v>
          </cell>
        </row>
        <row r="56">
          <cell r="C56" t="str">
            <v>Horizonte, C.A. Seguros</v>
          </cell>
          <cell r="D56">
            <v>0</v>
          </cell>
          <cell r="E56">
            <v>0</v>
          </cell>
          <cell r="F56">
            <v>0</v>
          </cell>
        </row>
        <row r="57">
          <cell r="C57" t="str">
            <v>Ávila C.A., de Seguros</v>
          </cell>
          <cell r="D57">
            <v>0</v>
          </cell>
          <cell r="E57">
            <v>0</v>
          </cell>
          <cell r="F57">
            <v>0</v>
          </cell>
        </row>
        <row r="58">
          <cell r="C58" t="str">
            <v>Atrio Seguros C.A.</v>
          </cell>
          <cell r="D58">
            <v>0</v>
          </cell>
          <cell r="E58">
            <v>0</v>
          </cell>
          <cell r="F58">
            <v>0</v>
          </cell>
        </row>
        <row r="59">
          <cell r="C59" t="str">
            <v>Adriática de Seguros, C.A.</v>
          </cell>
          <cell r="D59">
            <v>0</v>
          </cell>
          <cell r="E59">
            <v>0</v>
          </cell>
          <cell r="F59">
            <v>0</v>
          </cell>
        </row>
        <row r="60">
          <cell r="C60" t="str">
            <v>Carabobo C.A., Seguros</v>
          </cell>
          <cell r="D60">
            <v>0</v>
          </cell>
          <cell r="E60">
            <v>0</v>
          </cell>
          <cell r="F60">
            <v>0</v>
          </cell>
        </row>
        <row r="61">
          <cell r="C61" t="str">
            <v>Miranda, C.A Seguros</v>
          </cell>
          <cell r="D61">
            <v>0</v>
          </cell>
          <cell r="E61">
            <v>0</v>
          </cell>
          <cell r="F61">
            <v>0</v>
          </cell>
        </row>
        <row r="62">
          <cell r="C62" t="str">
            <v>Regional, C.A. de Seguros La</v>
          </cell>
          <cell r="D62">
            <v>0</v>
          </cell>
          <cell r="E62">
            <v>0</v>
          </cell>
          <cell r="F62">
            <v>0</v>
          </cell>
        </row>
        <row r="63">
          <cell r="C63" t="str">
            <v>Virgen del Valle C.A., Seguros</v>
          </cell>
          <cell r="D63">
            <v>0</v>
          </cell>
          <cell r="E63">
            <v>0</v>
          </cell>
          <cell r="F63">
            <v>0</v>
          </cell>
        </row>
        <row r="64">
          <cell r="C64" t="str">
            <v>Guayana C.A., Seguros</v>
          </cell>
          <cell r="D64">
            <v>0</v>
          </cell>
          <cell r="E64">
            <v>0</v>
          </cell>
          <cell r="F64">
            <v>0</v>
          </cell>
        </row>
        <row r="65">
          <cell r="C65" t="str">
            <v>Iberoamericana de Seguros C.A.</v>
          </cell>
          <cell r="D65">
            <v>0</v>
          </cell>
          <cell r="E65">
            <v>0</v>
          </cell>
          <cell r="F65">
            <v>0</v>
          </cell>
        </row>
        <row r="66">
          <cell r="C66" t="str">
            <v>Multinacional de Seguros C.A.</v>
          </cell>
          <cell r="D66">
            <v>0</v>
          </cell>
          <cell r="E66">
            <v>0</v>
          </cell>
          <cell r="F66">
            <v>0</v>
          </cell>
        </row>
        <row r="72">
          <cell r="C72" t="str">
            <v>Vertice, C.A Seguros</v>
          </cell>
          <cell r="D72">
            <v>-636.66036999999994</v>
          </cell>
          <cell r="E72">
            <v>6.0965214764983511</v>
          </cell>
          <cell r="F72">
            <v>0.53046477499946654</v>
          </cell>
        </row>
        <row r="73">
          <cell r="C73" t="str">
            <v>Mundial, C.A.V. de Seguros de Crédito La</v>
          </cell>
          <cell r="D73">
            <v>-1019.29502</v>
          </cell>
          <cell r="E73">
            <v>9.7605478103149679</v>
          </cell>
          <cell r="F73">
            <v>0.84927557756167038</v>
          </cell>
        </row>
        <row r="74">
          <cell r="C74" t="str">
            <v>Banesco Seguros C.A.</v>
          </cell>
          <cell r="D74">
            <v>-8787.0549800000008</v>
          </cell>
          <cell r="E74">
            <v>84.142930713186686</v>
          </cell>
          <cell r="F74">
            <v>7</v>
          </cell>
        </row>
        <row r="79">
          <cell r="B79" t="str">
            <v>1/ A la fecha han consignado los estados financieros analiticos 39 empresas de seguros.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zoomScaleNormal="100" workbookViewId="0">
      <selection activeCell="B7" sqref="B7:F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38" style="2" customWidth="1"/>
    <col min="4" max="4" width="30.140625" style="2" customWidth="1"/>
    <col min="5" max="5" width="28" style="2" customWidth="1"/>
    <col min="6" max="6" width="28" style="43" customWidth="1"/>
  </cols>
  <sheetData>
    <row r="1" spans="2:6" x14ac:dyDescent="0.2">
      <c r="B1" s="98" t="s">
        <v>12</v>
      </c>
      <c r="C1" s="98"/>
      <c r="D1" s="98"/>
      <c r="E1" s="98"/>
      <c r="F1" s="98"/>
    </row>
    <row r="2" spans="2:6" x14ac:dyDescent="0.2">
      <c r="B2" s="98" t="s">
        <v>75</v>
      </c>
      <c r="C2" s="98"/>
      <c r="D2" s="98"/>
      <c r="E2" s="98"/>
      <c r="F2" s="98" t="s">
        <v>11</v>
      </c>
    </row>
    <row r="3" spans="2:6" x14ac:dyDescent="0.2">
      <c r="B3" s="98" t="s">
        <v>30</v>
      </c>
      <c r="C3" s="98"/>
      <c r="D3" s="98"/>
      <c r="E3" s="98"/>
      <c r="F3" s="98"/>
    </row>
    <row r="4" spans="2:6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x14ac:dyDescent="0.2">
      <c r="B6" s="5" t="s">
        <v>52</v>
      </c>
      <c r="C6" s="5"/>
      <c r="D6" s="5"/>
      <c r="E6" s="5"/>
      <c r="F6" s="35"/>
    </row>
    <row r="7" spans="2:6" x14ac:dyDescent="0.2">
      <c r="B7" s="99" t="s">
        <v>103</v>
      </c>
      <c r="C7" s="99"/>
      <c r="D7" s="99"/>
      <c r="E7" s="99"/>
      <c r="F7" s="99"/>
    </row>
    <row r="8" spans="2:6" ht="18" x14ac:dyDescent="0.25">
      <c r="B8" s="97" t="s">
        <v>26</v>
      </c>
      <c r="C8" s="97"/>
      <c r="D8" s="97"/>
      <c r="E8" s="97"/>
      <c r="F8" s="97"/>
    </row>
    <row r="9" spans="2:6" x14ac:dyDescent="0.2">
      <c r="C9" s="8"/>
      <c r="D9" s="8"/>
      <c r="E9" s="8"/>
      <c r="F9" s="37"/>
    </row>
    <row r="10" spans="2:6" x14ac:dyDescent="0.2">
      <c r="B10" s="109" t="s">
        <v>28</v>
      </c>
      <c r="C10" s="112" t="s">
        <v>21</v>
      </c>
      <c r="D10" s="112" t="s">
        <v>80</v>
      </c>
      <c r="E10" s="112" t="s">
        <v>22</v>
      </c>
      <c r="F10" s="115" t="s">
        <v>23</v>
      </c>
    </row>
    <row r="11" spans="2:6" x14ac:dyDescent="0.2">
      <c r="B11" s="110"/>
      <c r="C11" s="113"/>
      <c r="D11" s="113"/>
      <c r="E11" s="113"/>
      <c r="F11" s="116"/>
    </row>
    <row r="12" spans="2:6" x14ac:dyDescent="0.2">
      <c r="B12" s="111"/>
      <c r="C12" s="114"/>
      <c r="D12" s="114"/>
      <c r="E12" s="114"/>
      <c r="F12" s="117"/>
    </row>
    <row r="13" spans="2:6" x14ac:dyDescent="0.2">
      <c r="B13" s="20">
        <v>1</v>
      </c>
      <c r="C13" s="21" t="s">
        <v>64</v>
      </c>
      <c r="D13" s="1">
        <v>50066.719590000001</v>
      </c>
      <c r="E13" s="1">
        <v>44.24552823942777</v>
      </c>
      <c r="F13" s="38">
        <v>47.006461155250364</v>
      </c>
    </row>
    <row r="14" spans="2:6" x14ac:dyDescent="0.2">
      <c r="B14" s="22">
        <v>2</v>
      </c>
      <c r="C14" s="23" t="s">
        <v>108</v>
      </c>
      <c r="D14" s="1">
        <v>27359.608270000001</v>
      </c>
      <c r="E14" s="1">
        <v>24.178542757407897</v>
      </c>
      <c r="F14" s="38">
        <v>25.687290357714875</v>
      </c>
    </row>
    <row r="15" spans="2:6" x14ac:dyDescent="0.2">
      <c r="B15" s="20">
        <v>3</v>
      </c>
      <c r="C15" s="21" t="s">
        <v>18</v>
      </c>
      <c r="D15" s="1">
        <v>20296.577260000002</v>
      </c>
      <c r="E15" s="1">
        <v>17.936721032955887</v>
      </c>
      <c r="F15" s="38">
        <v>19.055977271322718</v>
      </c>
    </row>
    <row r="16" spans="2:6" x14ac:dyDescent="0.2">
      <c r="B16" s="22">
        <v>4</v>
      </c>
      <c r="C16" s="21" t="s">
        <v>46</v>
      </c>
      <c r="D16" s="1">
        <v>6790.3626299999996</v>
      </c>
      <c r="E16" s="1">
        <v>6.0008561368104605</v>
      </c>
      <c r="F16" s="38">
        <v>6.3753111809808249</v>
      </c>
    </row>
    <row r="17" spans="1:6" x14ac:dyDescent="0.2">
      <c r="B17" s="20">
        <v>5</v>
      </c>
      <c r="C17" s="23" t="s">
        <v>98</v>
      </c>
      <c r="D17" s="1">
        <v>1447.3717300000001</v>
      </c>
      <c r="E17" s="1">
        <v>1.2790877308737301</v>
      </c>
      <c r="F17" s="38">
        <v>1.3589031508475653</v>
      </c>
    </row>
    <row r="18" spans="1:6" x14ac:dyDescent="0.2">
      <c r="B18" s="22">
        <v>6</v>
      </c>
      <c r="C18" s="21" t="s">
        <v>38</v>
      </c>
      <c r="D18" s="1">
        <v>1274.0500500000001</v>
      </c>
      <c r="E18" s="1">
        <v>1.1259179336562433</v>
      </c>
      <c r="F18" s="38">
        <v>1.1961755169022805</v>
      </c>
    </row>
    <row r="19" spans="1:6" x14ac:dyDescent="0.2">
      <c r="B19" s="20">
        <v>7</v>
      </c>
      <c r="C19" s="23" t="s">
        <v>48</v>
      </c>
      <c r="D19" s="1">
        <v>967.03281000000004</v>
      </c>
      <c r="E19" s="1">
        <v>0.85459718259340811</v>
      </c>
      <c r="F19" s="38">
        <v>0.90792427767120676</v>
      </c>
    </row>
    <row r="20" spans="1:6" x14ac:dyDescent="0.2">
      <c r="B20" s="22">
        <v>8</v>
      </c>
      <c r="C20" s="21" t="s">
        <v>8</v>
      </c>
      <c r="D20" s="1">
        <v>902.82169999999996</v>
      </c>
      <c r="E20" s="1">
        <v>0.79785181353277046</v>
      </c>
      <c r="F20" s="38">
        <v>0.84763798225045828</v>
      </c>
    </row>
    <row r="21" spans="1:6" x14ac:dyDescent="0.2">
      <c r="B21" s="20">
        <v>9</v>
      </c>
      <c r="C21" s="23" t="s">
        <v>34</v>
      </c>
      <c r="D21" s="1">
        <v>590.72613999999999</v>
      </c>
      <c r="E21" s="1">
        <v>0.52204319202807514</v>
      </c>
      <c r="F21" s="38">
        <v>0.55461882824947795</v>
      </c>
    </row>
    <row r="22" spans="1:6" x14ac:dyDescent="0.2">
      <c r="B22" s="22">
        <v>10</v>
      </c>
      <c r="C22" s="21" t="s">
        <v>44</v>
      </c>
      <c r="D22" s="1">
        <v>507.42565000000002</v>
      </c>
      <c r="E22" s="1">
        <v>0.44842793996372138</v>
      </c>
      <c r="F22" s="38">
        <v>0.47640996456789564</v>
      </c>
    </row>
    <row r="23" spans="1:6" x14ac:dyDescent="0.2">
      <c r="B23" s="20">
        <v>11</v>
      </c>
      <c r="C23" s="23" t="s">
        <v>9</v>
      </c>
      <c r="D23" s="1">
        <v>463.82968</v>
      </c>
      <c r="E23" s="1">
        <v>0.40990081580706861</v>
      </c>
      <c r="F23" s="38">
        <v>0.43547873745510962</v>
      </c>
    </row>
    <row r="24" spans="1:6" x14ac:dyDescent="0.2">
      <c r="A24" s="9"/>
      <c r="B24" s="22">
        <v>12</v>
      </c>
      <c r="C24" s="21" t="s">
        <v>37</v>
      </c>
      <c r="D24" s="1">
        <v>306.65686999999997</v>
      </c>
      <c r="E24" s="1">
        <v>0.2710022808067008</v>
      </c>
      <c r="F24" s="38">
        <v>0.28791289634491629</v>
      </c>
    </row>
    <row r="25" spans="1:6" x14ac:dyDescent="0.2">
      <c r="B25" s="20">
        <v>13</v>
      </c>
      <c r="C25" s="23" t="s">
        <v>41</v>
      </c>
      <c r="D25" s="1">
        <v>298.02590000000004</v>
      </c>
      <c r="E25" s="1">
        <v>0.26337482228743075</v>
      </c>
      <c r="F25" s="38">
        <v>0.27980948235335606</v>
      </c>
    </row>
    <row r="26" spans="1:6" x14ac:dyDescent="0.2">
      <c r="B26" s="22">
        <v>14</v>
      </c>
      <c r="C26" s="21" t="s">
        <v>32</v>
      </c>
      <c r="D26" s="1">
        <v>202.26209</v>
      </c>
      <c r="E26" s="1">
        <v>0.17874534397592398</v>
      </c>
      <c r="F26" s="38">
        <v>0.18989910173111768</v>
      </c>
    </row>
    <row r="27" spans="1:6" x14ac:dyDescent="0.2">
      <c r="B27" s="20">
        <v>15</v>
      </c>
      <c r="C27" s="23" t="s">
        <v>16</v>
      </c>
      <c r="D27" s="1">
        <v>183.13261</v>
      </c>
      <c r="E27" s="1">
        <v>0.16184002334623721</v>
      </c>
      <c r="F27" s="38">
        <v>0.17193888452687847</v>
      </c>
    </row>
    <row r="28" spans="1:6" x14ac:dyDescent="0.2">
      <c r="A28" s="9"/>
      <c r="B28" s="22">
        <v>16</v>
      </c>
      <c r="C28" s="21" t="s">
        <v>10</v>
      </c>
      <c r="D28" s="1">
        <v>164.60463000000001</v>
      </c>
      <c r="E28" s="1">
        <v>0.14546626710610819</v>
      </c>
      <c r="F28" s="38">
        <v>0.15454340147371656</v>
      </c>
    </row>
    <row r="29" spans="1:6" x14ac:dyDescent="0.2">
      <c r="A29" s="9"/>
      <c r="B29" s="20">
        <v>17</v>
      </c>
      <c r="C29" s="23" t="s">
        <v>15</v>
      </c>
      <c r="D29" s="1">
        <v>160.75618</v>
      </c>
      <c r="E29" s="1">
        <v>0.14206527130395788</v>
      </c>
      <c r="F29" s="38">
        <v>0.15093018261467517</v>
      </c>
    </row>
    <row r="30" spans="1:6" x14ac:dyDescent="0.2">
      <c r="B30" s="22">
        <v>18</v>
      </c>
      <c r="C30" s="21" t="s">
        <v>29</v>
      </c>
      <c r="D30" s="1">
        <v>133.56446</v>
      </c>
      <c r="E30" s="1">
        <v>0.11803509666917086</v>
      </c>
      <c r="F30" s="38">
        <v>0.12540051859051687</v>
      </c>
    </row>
    <row r="31" spans="1:6" x14ac:dyDescent="0.2">
      <c r="A31" s="9"/>
      <c r="B31" s="20">
        <v>19</v>
      </c>
      <c r="C31" s="23" t="s">
        <v>39</v>
      </c>
      <c r="D31" s="1">
        <v>125.14824</v>
      </c>
      <c r="E31" s="1">
        <v>0.110597419451077</v>
      </c>
      <c r="F31" s="38">
        <v>0.11749872830459891</v>
      </c>
    </row>
    <row r="32" spans="1:6" x14ac:dyDescent="0.2">
      <c r="B32" s="22">
        <v>20</v>
      </c>
      <c r="C32" s="21" t="s">
        <v>13</v>
      </c>
      <c r="D32" s="1">
        <v>105.00833</v>
      </c>
      <c r="E32" s="1">
        <v>9.2799150182752171E-2</v>
      </c>
      <c r="F32" s="38">
        <v>9.8589842225425328E-2</v>
      </c>
    </row>
    <row r="33" spans="1:6" x14ac:dyDescent="0.2">
      <c r="A33" s="9"/>
      <c r="B33" s="20">
        <v>21</v>
      </c>
      <c r="C33" s="23" t="s">
        <v>63</v>
      </c>
      <c r="D33" s="1">
        <v>103.80318</v>
      </c>
      <c r="E33" s="1">
        <v>9.1734121381296663E-2</v>
      </c>
      <c r="F33" s="38">
        <v>9.7458355339023348E-2</v>
      </c>
    </row>
    <row r="34" spans="1:6" x14ac:dyDescent="0.2">
      <c r="B34" s="22">
        <v>22</v>
      </c>
      <c r="C34" s="21" t="s">
        <v>4</v>
      </c>
      <c r="D34" s="1">
        <v>102.55292999999999</v>
      </c>
      <c r="E34" s="1">
        <v>9.0629236297265839E-2</v>
      </c>
      <c r="F34" s="38">
        <v>9.6284525127245488E-2</v>
      </c>
    </row>
    <row r="35" spans="1:6" x14ac:dyDescent="0.2">
      <c r="B35" s="20">
        <v>23</v>
      </c>
      <c r="C35" s="23" t="s">
        <v>109</v>
      </c>
      <c r="D35" s="1">
        <v>63.986980000000003</v>
      </c>
      <c r="E35" s="1">
        <v>5.6547298359670706E-2</v>
      </c>
      <c r="F35" s="38">
        <v>6.0075865054528971E-2</v>
      </c>
    </row>
    <row r="36" spans="1:6" x14ac:dyDescent="0.2">
      <c r="B36" s="22">
        <v>24</v>
      </c>
      <c r="C36" s="21" t="s">
        <v>54</v>
      </c>
      <c r="D36" s="1">
        <v>62.442689999999999</v>
      </c>
      <c r="E36" s="1">
        <v>5.5182560918024662E-2</v>
      </c>
      <c r="F36" s="38">
        <v>5.8625967627817181E-2</v>
      </c>
    </row>
    <row r="37" spans="1:6" x14ac:dyDescent="0.2">
      <c r="B37" s="20">
        <v>25</v>
      </c>
      <c r="C37" s="23" t="s">
        <v>57</v>
      </c>
      <c r="D37" s="1">
        <v>55.356859999999998</v>
      </c>
      <c r="E37" s="1">
        <v>4.8920591012023389E-2</v>
      </c>
      <c r="F37" s="38">
        <v>5.1973249107903713E-2</v>
      </c>
    </row>
    <row r="38" spans="1:6" x14ac:dyDescent="0.2">
      <c r="B38" s="22">
        <v>26</v>
      </c>
      <c r="C38" s="21" t="s">
        <v>2</v>
      </c>
      <c r="D38" s="1">
        <v>51.414989999999996</v>
      </c>
      <c r="E38" s="1">
        <v>4.5437037029868968E-2</v>
      </c>
      <c r="F38" s="38">
        <v>4.8272320416121471E-2</v>
      </c>
    </row>
    <row r="39" spans="1:6" x14ac:dyDescent="0.2">
      <c r="B39" s="20">
        <v>27</v>
      </c>
      <c r="C39" s="23" t="s">
        <v>45</v>
      </c>
      <c r="D39" s="1">
        <v>43.44361</v>
      </c>
      <c r="E39" s="1">
        <v>3.8392478852591165E-2</v>
      </c>
      <c r="F39" s="38">
        <v>4.0788179905374269E-2</v>
      </c>
    </row>
    <row r="40" spans="1:6" x14ac:dyDescent="0.2">
      <c r="B40" s="22">
        <v>28</v>
      </c>
      <c r="C40" s="21" t="s">
        <v>17</v>
      </c>
      <c r="D40" s="1">
        <v>41.452030000000001</v>
      </c>
      <c r="E40" s="1">
        <v>3.6632457228392722E-2</v>
      </c>
      <c r="F40" s="38">
        <v>3.891833245632606E-2</v>
      </c>
    </row>
    <row r="41" spans="1:6" x14ac:dyDescent="0.2">
      <c r="B41" s="20">
        <v>29</v>
      </c>
      <c r="C41" s="23" t="s">
        <v>40</v>
      </c>
      <c r="D41" s="1">
        <v>40.350679999999997</v>
      </c>
      <c r="E41" s="1">
        <v>3.5659159738052913E-2</v>
      </c>
      <c r="F41" s="38">
        <v>3.788430093963617E-2</v>
      </c>
    </row>
    <row r="42" spans="1:6" x14ac:dyDescent="0.2">
      <c r="B42" s="22">
        <v>30</v>
      </c>
      <c r="C42" s="21" t="s">
        <v>55</v>
      </c>
      <c r="D42" s="1">
        <v>35.460260000000005</v>
      </c>
      <c r="E42" s="1">
        <v>3.1337342411401459E-2</v>
      </c>
      <c r="F42" s="38">
        <v>3.329280104418917E-2</v>
      </c>
    </row>
    <row r="43" spans="1:6" x14ac:dyDescent="0.2">
      <c r="B43" s="20">
        <v>31</v>
      </c>
      <c r="C43" s="23" t="s">
        <v>6</v>
      </c>
      <c r="D43" s="1">
        <v>33.310430000000004</v>
      </c>
      <c r="E43" s="1">
        <v>2.9437470305661025E-2</v>
      </c>
      <c r="F43" s="38">
        <v>3.1274376405767759E-2</v>
      </c>
    </row>
    <row r="44" spans="1:6" x14ac:dyDescent="0.2">
      <c r="B44" s="22">
        <v>32</v>
      </c>
      <c r="C44" s="21" t="s">
        <v>7</v>
      </c>
      <c r="D44" s="1">
        <v>33.211309999999997</v>
      </c>
      <c r="E44" s="1">
        <v>2.9349874857127419E-2</v>
      </c>
      <c r="F44" s="38">
        <v>3.1181314977580258E-2</v>
      </c>
    </row>
    <row r="45" spans="1:6" x14ac:dyDescent="0.2">
      <c r="B45" s="20">
        <v>33</v>
      </c>
      <c r="C45" s="23" t="s">
        <v>36</v>
      </c>
      <c r="D45" s="1">
        <v>29.83305</v>
      </c>
      <c r="E45" s="1">
        <v>2.6364400684779528E-2</v>
      </c>
      <c r="F45" s="38">
        <v>2.8009546410301209E-2</v>
      </c>
    </row>
    <row r="46" spans="1:6" x14ac:dyDescent="0.2">
      <c r="B46" s="22">
        <v>34</v>
      </c>
      <c r="C46" s="21" t="s">
        <v>51</v>
      </c>
      <c r="D46" s="1">
        <v>29.19173</v>
      </c>
      <c r="E46" s="1">
        <v>2.5797646114021161E-2</v>
      </c>
      <c r="F46" s="38">
        <v>2.7407426201209135E-2</v>
      </c>
    </row>
    <row r="47" spans="1:6" x14ac:dyDescent="0.2">
      <c r="B47" s="20">
        <v>35</v>
      </c>
      <c r="C47" s="23" t="s">
        <v>31</v>
      </c>
      <c r="D47" s="1">
        <v>28.282689999999999</v>
      </c>
      <c r="E47" s="1">
        <v>2.4994298994015264E-2</v>
      </c>
      <c r="F47" s="38">
        <v>2.6553950003876975E-2</v>
      </c>
    </row>
    <row r="48" spans="1:6" x14ac:dyDescent="0.2">
      <c r="B48" s="22">
        <v>36</v>
      </c>
      <c r="C48" s="21" t="s">
        <v>43</v>
      </c>
      <c r="D48" s="1">
        <v>21.79494</v>
      </c>
      <c r="E48" s="1">
        <v>1.9260871116454026E-2</v>
      </c>
      <c r="F48" s="38">
        <v>2.0462754677772817E-2</v>
      </c>
    </row>
    <row r="49" spans="2:6" x14ac:dyDescent="0.2">
      <c r="B49" s="20">
        <v>37</v>
      </c>
      <c r="C49" s="23" t="s">
        <v>3</v>
      </c>
      <c r="D49" s="1">
        <v>21.52197</v>
      </c>
      <c r="E49" s="1">
        <v>1.9019638977771446E-2</v>
      </c>
      <c r="F49" s="38">
        <v>2.0206469588463477E-2</v>
      </c>
    </row>
    <row r="50" spans="2:6" x14ac:dyDescent="0.2">
      <c r="B50" s="22">
        <v>38</v>
      </c>
      <c r="C50" s="21" t="s">
        <v>35</v>
      </c>
      <c r="D50" s="1">
        <v>7.2692800000000002</v>
      </c>
      <c r="E50" s="1">
        <v>6.4240904168314716E-3</v>
      </c>
      <c r="F50" s="38">
        <v>6.8249553944190883E-3</v>
      </c>
    </row>
    <row r="51" spans="2:6" x14ac:dyDescent="0.2">
      <c r="B51" s="20">
        <v>39</v>
      </c>
      <c r="C51" s="23" t="s">
        <v>14</v>
      </c>
      <c r="D51" s="1">
        <v>5.0644300000000007</v>
      </c>
      <c r="E51" s="1">
        <v>4.4755954138117962E-3</v>
      </c>
      <c r="F51" s="38">
        <v>4.7548737767919066E-3</v>
      </c>
    </row>
    <row r="52" spans="2:6" x14ac:dyDescent="0.2">
      <c r="B52" s="22">
        <v>40</v>
      </c>
      <c r="C52" s="21" t="s">
        <v>5</v>
      </c>
      <c r="D52" s="1">
        <v>1.09209</v>
      </c>
      <c r="E52" s="1">
        <v>9.6511413830771152E-4</v>
      </c>
      <c r="F52" s="38">
        <v>1.025337521280119E-3</v>
      </c>
    </row>
    <row r="53" spans="2:6" x14ac:dyDescent="0.2">
      <c r="B53" s="20">
        <v>41</v>
      </c>
      <c r="C53" s="23" t="s">
        <v>50</v>
      </c>
      <c r="D53" s="1">
        <v>4.3299999999999998E-2</v>
      </c>
      <c r="E53" s="1">
        <v>3.8265566197588028E-5</v>
      </c>
      <c r="F53" s="38">
        <v>4.0653347866411327E-5</v>
      </c>
    </row>
    <row r="54" spans="2:6" x14ac:dyDescent="0.2">
      <c r="B54" s="22">
        <v>42</v>
      </c>
      <c r="C54" s="23" t="s">
        <v>19</v>
      </c>
      <c r="D54" s="1">
        <v>0</v>
      </c>
      <c r="E54" s="1">
        <v>0</v>
      </c>
      <c r="F54" s="38">
        <v>0</v>
      </c>
    </row>
    <row r="55" spans="2:6" x14ac:dyDescent="0.2">
      <c r="B55" s="22">
        <v>43</v>
      </c>
      <c r="C55" s="23" t="s">
        <v>33</v>
      </c>
      <c r="D55" s="1">
        <v>0</v>
      </c>
      <c r="E55" s="1">
        <v>0</v>
      </c>
      <c r="F55" s="38">
        <v>0</v>
      </c>
    </row>
    <row r="56" spans="2:6" x14ac:dyDescent="0.2">
      <c r="B56" s="22">
        <v>44</v>
      </c>
      <c r="C56" s="23" t="s">
        <v>47</v>
      </c>
      <c r="D56" s="1">
        <v>0</v>
      </c>
      <c r="E56" s="1">
        <v>0</v>
      </c>
      <c r="F56" s="38">
        <v>0</v>
      </c>
    </row>
    <row r="57" spans="2:6" x14ac:dyDescent="0.2">
      <c r="B57" s="22">
        <v>45</v>
      </c>
      <c r="C57" s="23" t="s">
        <v>104</v>
      </c>
      <c r="D57" s="1">
        <v>0</v>
      </c>
      <c r="E57" s="1">
        <v>0</v>
      </c>
      <c r="F57" s="38">
        <v>0</v>
      </c>
    </row>
    <row r="58" spans="2:6" ht="25.5" x14ac:dyDescent="0.2">
      <c r="B58" s="14"/>
      <c r="C58" s="86" t="s">
        <v>90</v>
      </c>
      <c r="D58" s="16">
        <v>113156.56425000005</v>
      </c>
      <c r="E58" s="16">
        <v>99.999999999999972</v>
      </c>
      <c r="F58" s="39">
        <v>106.24002701670146</v>
      </c>
    </row>
    <row r="59" spans="2:6" x14ac:dyDescent="0.2">
      <c r="B59" s="118" t="s">
        <v>28</v>
      </c>
      <c r="C59" s="120" t="s">
        <v>24</v>
      </c>
      <c r="D59" s="120" t="s">
        <v>82</v>
      </c>
      <c r="E59" s="120" t="s">
        <v>25</v>
      </c>
      <c r="F59" s="122" t="s">
        <v>23</v>
      </c>
    </row>
    <row r="60" spans="2:6" x14ac:dyDescent="0.2">
      <c r="B60" s="119"/>
      <c r="C60" s="121"/>
      <c r="D60" s="121"/>
      <c r="E60" s="121"/>
      <c r="F60" s="123"/>
    </row>
    <row r="61" spans="2:6" x14ac:dyDescent="0.2">
      <c r="B61" s="119"/>
      <c r="C61" s="121"/>
      <c r="D61" s="121"/>
      <c r="E61" s="121"/>
      <c r="F61" s="123"/>
    </row>
    <row r="62" spans="2:6" x14ac:dyDescent="0.2">
      <c r="B62" s="96">
        <v>46</v>
      </c>
      <c r="C62" s="23">
        <v>0</v>
      </c>
      <c r="D62" s="1">
        <v>0</v>
      </c>
      <c r="E62" s="1">
        <v>0</v>
      </c>
      <c r="F62" s="44">
        <v>0</v>
      </c>
    </row>
    <row r="63" spans="2:6" x14ac:dyDescent="0.2">
      <c r="B63" s="96">
        <v>47</v>
      </c>
      <c r="C63" s="23">
        <v>0</v>
      </c>
      <c r="D63" s="1">
        <v>0</v>
      </c>
      <c r="E63" s="1">
        <v>0</v>
      </c>
      <c r="F63" s="44">
        <v>0</v>
      </c>
    </row>
    <row r="64" spans="2:6" x14ac:dyDescent="0.2">
      <c r="B64" s="20">
        <v>48</v>
      </c>
      <c r="C64" s="23" t="s">
        <v>99</v>
      </c>
      <c r="D64" s="1">
        <v>-837.04067000000009</v>
      </c>
      <c r="E64" s="1">
        <v>12.594139799356693</v>
      </c>
      <c r="F64" s="44">
        <v>0.78587772600101635</v>
      </c>
    </row>
    <row r="65" spans="1:6" x14ac:dyDescent="0.2">
      <c r="B65" s="20">
        <v>49</v>
      </c>
      <c r="C65" s="23" t="s">
        <v>27</v>
      </c>
      <c r="D65" s="1">
        <v>-1206.01421</v>
      </c>
      <c r="E65" s="1">
        <v>18.145727089641557</v>
      </c>
      <c r="F65" s="44">
        <v>1.1322982727705599</v>
      </c>
    </row>
    <row r="66" spans="1:6" x14ac:dyDescent="0.2">
      <c r="B66" s="20">
        <v>50</v>
      </c>
      <c r="C66" s="23" t="s">
        <v>20</v>
      </c>
      <c r="D66" s="1">
        <v>-4603.2161900000001</v>
      </c>
      <c r="E66" s="1">
        <v>69.26013311100175</v>
      </c>
      <c r="F66" s="44">
        <v>4</v>
      </c>
    </row>
    <row r="67" spans="1:6" ht="25.5" x14ac:dyDescent="0.2">
      <c r="B67" s="18"/>
      <c r="C67" s="86" t="s">
        <v>93</v>
      </c>
      <c r="D67" s="16">
        <v>-6646.2710700000007</v>
      </c>
      <c r="E67" s="16">
        <v>100</v>
      </c>
      <c r="F67" s="45">
        <v>-6.2400270167015206</v>
      </c>
    </row>
    <row r="68" spans="1:6" ht="25.5" x14ac:dyDescent="0.2">
      <c r="B68" s="14"/>
      <c r="C68" s="86" t="s">
        <v>94</v>
      </c>
      <c r="D68" s="16">
        <v>106510.29318000005</v>
      </c>
      <c r="E68" s="16"/>
      <c r="F68" s="39">
        <v>99.999999999999943</v>
      </c>
    </row>
    <row r="69" spans="1:6" ht="15" x14ac:dyDescent="0.25">
      <c r="B69" s="87" t="s">
        <v>67</v>
      </c>
      <c r="C69" s="32"/>
      <c r="D69" s="32"/>
      <c r="E69" s="32"/>
      <c r="F69" s="88" t="s">
        <v>105</v>
      </c>
    </row>
    <row r="70" spans="1:6" ht="15" x14ac:dyDescent="0.25">
      <c r="B70" s="89"/>
      <c r="C70" s="26"/>
      <c r="D70" s="26"/>
      <c r="E70" s="19"/>
      <c r="F70" s="41"/>
    </row>
    <row r="71" spans="1:6" ht="20.100000000000001" customHeight="1" x14ac:dyDescent="0.25">
      <c r="A71" s="4"/>
      <c r="B71" s="100" t="s">
        <v>106</v>
      </c>
      <c r="C71" s="101"/>
      <c r="D71" s="101"/>
      <c r="E71" s="101"/>
      <c r="F71" s="102"/>
    </row>
    <row r="72" spans="1:6" ht="39" customHeight="1" x14ac:dyDescent="0.25">
      <c r="B72" s="103" t="s">
        <v>107</v>
      </c>
      <c r="C72" s="104"/>
      <c r="D72" s="104"/>
      <c r="E72" s="104"/>
      <c r="F72" s="105"/>
    </row>
    <row r="73" spans="1:6" ht="30.75" customHeight="1" x14ac:dyDescent="0.25">
      <c r="B73" s="90"/>
      <c r="C73" s="90"/>
      <c r="D73" s="90"/>
      <c r="E73" s="90"/>
      <c r="F73" s="90"/>
    </row>
    <row r="74" spans="1:6" ht="15.75" x14ac:dyDescent="0.25">
      <c r="B74" s="106" t="s">
        <v>56</v>
      </c>
      <c r="C74" s="107"/>
      <c r="D74" s="107"/>
      <c r="E74" s="107"/>
      <c r="F74" s="108"/>
    </row>
    <row r="89" spans="4:5" x14ac:dyDescent="0.2">
      <c r="E89" s="10"/>
    </row>
    <row r="92" spans="4:5" x14ac:dyDescent="0.2">
      <c r="D92" s="11"/>
    </row>
    <row r="93" spans="4:5" x14ac:dyDescent="0.2">
      <c r="D93" s="11"/>
    </row>
    <row r="94" spans="4:5" x14ac:dyDescent="0.2">
      <c r="D94" s="12"/>
    </row>
  </sheetData>
  <mergeCells count="19">
    <mergeCell ref="B71:F71"/>
    <mergeCell ref="B72:F72"/>
    <mergeCell ref="B74:F74"/>
    <mergeCell ref="B10:B12"/>
    <mergeCell ref="C10:C12"/>
    <mergeCell ref="D10:D12"/>
    <mergeCell ref="E10:E12"/>
    <mergeCell ref="F10:F12"/>
    <mergeCell ref="B59:B61"/>
    <mergeCell ref="C59:C61"/>
    <mergeCell ref="D59:D61"/>
    <mergeCell ref="E59:E61"/>
    <mergeCell ref="F59:F61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5" width="28" style="2" customWidth="1"/>
    <col min="6" max="6" width="28" style="43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customHeight="1" x14ac:dyDescent="0.2">
      <c r="B6" s="5" t="s">
        <v>52</v>
      </c>
      <c r="C6" s="5"/>
      <c r="D6" s="5"/>
      <c r="E6" s="5"/>
      <c r="F6" s="35"/>
    </row>
    <row r="7" spans="2:6" ht="14.1" customHeight="1" x14ac:dyDescent="0.2">
      <c r="B7" s="6" t="s">
        <v>70</v>
      </c>
      <c r="C7" s="6"/>
      <c r="D7" s="6"/>
      <c r="E7" s="6"/>
      <c r="F7" s="36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37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5" t="s">
        <v>23</v>
      </c>
    </row>
    <row r="11" spans="2:6" ht="12.75" customHeight="1" x14ac:dyDescent="0.2">
      <c r="B11" s="110"/>
      <c r="C11" s="113"/>
      <c r="D11" s="113"/>
      <c r="E11" s="113"/>
      <c r="F11" s="116"/>
    </row>
    <row r="12" spans="2:6" ht="25.5" customHeight="1" x14ac:dyDescent="0.2">
      <c r="B12" s="111"/>
      <c r="C12" s="114"/>
      <c r="D12" s="114"/>
      <c r="E12" s="114"/>
      <c r="F12" s="117"/>
    </row>
    <row r="13" spans="2:6" ht="14.1" customHeight="1" x14ac:dyDescent="0.2">
      <c r="B13" s="20">
        <v>1</v>
      </c>
      <c r="C13" s="21" t="s">
        <v>18</v>
      </c>
      <c r="D13" s="1">
        <v>4912473543.2396507</v>
      </c>
      <c r="E13" s="1">
        <v>54.315748838292201</v>
      </c>
      <c r="F13" s="38">
        <v>-98.652865867456612</v>
      </c>
    </row>
    <row r="14" spans="2:6" ht="14.1" customHeight="1" x14ac:dyDescent="0.2">
      <c r="B14" s="22">
        <v>2</v>
      </c>
      <c r="C14" s="23" t="s">
        <v>29</v>
      </c>
      <c r="D14" s="1">
        <v>833916948.05676997</v>
      </c>
      <c r="E14" s="1">
        <v>9.2203699631074052</v>
      </c>
      <c r="F14" s="38">
        <v>-16.746817279954136</v>
      </c>
    </row>
    <row r="15" spans="2:6" ht="14.1" customHeight="1" x14ac:dyDescent="0.2">
      <c r="B15" s="20">
        <v>3</v>
      </c>
      <c r="C15" s="21" t="s">
        <v>46</v>
      </c>
      <c r="D15" s="1">
        <v>673578508.05434</v>
      </c>
      <c r="E15" s="1">
        <v>7.4475558482547335</v>
      </c>
      <c r="F15" s="38">
        <v>-13.526882052674422</v>
      </c>
    </row>
    <row r="16" spans="2:6" ht="14.1" customHeight="1" x14ac:dyDescent="0.2">
      <c r="B16" s="22">
        <v>4</v>
      </c>
      <c r="C16" s="21" t="s">
        <v>63</v>
      </c>
      <c r="D16" s="1">
        <v>422156901.72377002</v>
      </c>
      <c r="E16" s="1">
        <v>4.6676624398181081</v>
      </c>
      <c r="F16" s="38">
        <v>-8.4778040704339386</v>
      </c>
    </row>
    <row r="17" spans="2:6" ht="14.1" customHeight="1" x14ac:dyDescent="0.2">
      <c r="B17" s="20">
        <v>5</v>
      </c>
      <c r="C17" s="23" t="s">
        <v>0</v>
      </c>
      <c r="D17" s="1">
        <v>409567228.02467</v>
      </c>
      <c r="E17" s="1">
        <v>4.52846218793331</v>
      </c>
      <c r="F17" s="38">
        <v>-8.2249767768474804</v>
      </c>
    </row>
    <row r="18" spans="2:6" ht="14.1" customHeight="1" x14ac:dyDescent="0.2">
      <c r="B18" s="22">
        <v>6</v>
      </c>
      <c r="C18" s="21" t="s">
        <v>44</v>
      </c>
      <c r="D18" s="1">
        <v>362949676.40303004</v>
      </c>
      <c r="E18" s="1">
        <v>4.0130258801242533</v>
      </c>
      <c r="F18" s="38">
        <v>-7.2887976754805583</v>
      </c>
    </row>
    <row r="19" spans="2:6" ht="14.1" customHeight="1" x14ac:dyDescent="0.2">
      <c r="B19" s="20">
        <v>7</v>
      </c>
      <c r="C19" s="23" t="s">
        <v>49</v>
      </c>
      <c r="D19" s="1">
        <v>281827918.60795003</v>
      </c>
      <c r="E19" s="1">
        <v>3.116086897565872</v>
      </c>
      <c r="F19" s="38">
        <v>-5.6597010869190596</v>
      </c>
    </row>
    <row r="20" spans="2:6" ht="14.1" customHeight="1" x14ac:dyDescent="0.2">
      <c r="B20" s="22">
        <v>8</v>
      </c>
      <c r="C20" s="21" t="s">
        <v>13</v>
      </c>
      <c r="D20" s="1">
        <v>273722536.62984002</v>
      </c>
      <c r="E20" s="1">
        <v>3.0264681163375644</v>
      </c>
      <c r="F20" s="38">
        <v>-5.4969278619738802</v>
      </c>
    </row>
    <row r="21" spans="2:6" ht="14.1" customHeight="1" x14ac:dyDescent="0.2">
      <c r="B21" s="20">
        <v>9</v>
      </c>
      <c r="C21" s="23" t="s">
        <v>20</v>
      </c>
      <c r="D21" s="1">
        <v>209354519.14815</v>
      </c>
      <c r="E21" s="1">
        <v>2.3147702232129079</v>
      </c>
      <c r="F21" s="38">
        <v>-4.2042818377496873</v>
      </c>
    </row>
    <row r="22" spans="2:6" ht="14.1" customHeight="1" x14ac:dyDescent="0.2">
      <c r="B22" s="22">
        <v>10</v>
      </c>
      <c r="C22" s="21" t="s">
        <v>48</v>
      </c>
      <c r="D22" s="1">
        <v>152661615.49504</v>
      </c>
      <c r="E22" s="1">
        <v>1.6879337652388076</v>
      </c>
      <c r="F22" s="38">
        <v>-3.0657683433770515</v>
      </c>
    </row>
    <row r="23" spans="2:6" ht="14.1" customHeight="1" x14ac:dyDescent="0.2">
      <c r="B23" s="20">
        <v>11</v>
      </c>
      <c r="C23" s="23" t="s">
        <v>41</v>
      </c>
      <c r="D23" s="1">
        <v>113672770.28978999</v>
      </c>
      <c r="E23" s="1">
        <v>1.2568457797212633</v>
      </c>
      <c r="F23" s="38">
        <v>-2.2827898128048578</v>
      </c>
    </row>
    <row r="24" spans="2:6" s="9" customFormat="1" ht="14.1" customHeight="1" x14ac:dyDescent="0.2">
      <c r="B24" s="22">
        <v>12</v>
      </c>
      <c r="C24" s="21" t="s">
        <v>9</v>
      </c>
      <c r="D24" s="1">
        <v>95898696.899700001</v>
      </c>
      <c r="E24" s="1">
        <v>1.0603231730157143</v>
      </c>
      <c r="F24" s="38">
        <v>-1.9258488007796792</v>
      </c>
    </row>
    <row r="25" spans="2:6" ht="14.1" customHeight="1" x14ac:dyDescent="0.2">
      <c r="B25" s="20">
        <v>13</v>
      </c>
      <c r="C25" s="23" t="s">
        <v>37</v>
      </c>
      <c r="D25" s="1">
        <v>47346491.887089998</v>
      </c>
      <c r="E25" s="1">
        <v>0.52349598202975267</v>
      </c>
      <c r="F25" s="38">
        <v>-0.95081776467978596</v>
      </c>
    </row>
    <row r="26" spans="2:6" ht="14.1" customHeight="1" x14ac:dyDescent="0.2">
      <c r="B26" s="22">
        <v>14</v>
      </c>
      <c r="C26" s="21" t="s">
        <v>10</v>
      </c>
      <c r="D26" s="1">
        <v>28134215.17258</v>
      </c>
      <c r="E26" s="1">
        <v>0.31107159186216432</v>
      </c>
      <c r="F26" s="38">
        <v>-0.56499458598128394</v>
      </c>
    </row>
    <row r="27" spans="2:6" ht="14.1" customHeight="1" x14ac:dyDescent="0.2">
      <c r="B27" s="20">
        <v>15</v>
      </c>
      <c r="C27" s="23" t="s">
        <v>40</v>
      </c>
      <c r="D27" s="1">
        <v>27456666.450089999</v>
      </c>
      <c r="E27" s="1">
        <v>0.30358013854184723</v>
      </c>
      <c r="F27" s="38">
        <v>-0.55138797361988845</v>
      </c>
    </row>
    <row r="28" spans="2:6" s="9" customFormat="1" ht="14.1" customHeight="1" x14ac:dyDescent="0.2">
      <c r="B28" s="22">
        <v>16</v>
      </c>
      <c r="C28" s="21" t="s">
        <v>54</v>
      </c>
      <c r="D28" s="1">
        <v>26311363.2117</v>
      </c>
      <c r="E28" s="1">
        <v>0.29091686361679808</v>
      </c>
      <c r="F28" s="38">
        <v>-0.52838786058926646</v>
      </c>
    </row>
    <row r="29" spans="2:6" s="9" customFormat="1" ht="14.1" customHeight="1" x14ac:dyDescent="0.2">
      <c r="B29" s="20">
        <v>17</v>
      </c>
      <c r="C29" s="23" t="s">
        <v>2</v>
      </c>
      <c r="D29" s="1">
        <v>24231260.418639999</v>
      </c>
      <c r="E29" s="1">
        <v>0.26791778995844551</v>
      </c>
      <c r="F29" s="38">
        <v>-0.48661499402255098</v>
      </c>
    </row>
    <row r="30" spans="2:6" ht="14.1" customHeight="1" x14ac:dyDescent="0.2">
      <c r="B30" s="22">
        <v>18</v>
      </c>
      <c r="C30" s="21" t="s">
        <v>55</v>
      </c>
      <c r="D30" s="1">
        <v>21274646.284090001</v>
      </c>
      <c r="E30" s="1">
        <v>0.23522739288445804</v>
      </c>
      <c r="F30" s="38">
        <v>-0.42723992460584476</v>
      </c>
    </row>
    <row r="31" spans="2:6" s="9" customFormat="1" ht="14.1" customHeight="1" x14ac:dyDescent="0.2">
      <c r="B31" s="20">
        <v>19</v>
      </c>
      <c r="C31" s="23" t="s">
        <v>16</v>
      </c>
      <c r="D31" s="1">
        <v>18295536.18245</v>
      </c>
      <c r="E31" s="1">
        <v>0.20228826463918179</v>
      </c>
      <c r="F31" s="38">
        <v>-0.36741308855785693</v>
      </c>
    </row>
    <row r="32" spans="2:6" ht="14.1" customHeight="1" x14ac:dyDescent="0.2">
      <c r="B32" s="22">
        <v>20</v>
      </c>
      <c r="C32" s="21" t="s">
        <v>36</v>
      </c>
      <c r="D32" s="1">
        <v>16608101.72655</v>
      </c>
      <c r="E32" s="1">
        <v>0.18363080719315125</v>
      </c>
      <c r="F32" s="38">
        <v>-0.33352583327337465</v>
      </c>
    </row>
    <row r="33" spans="2:6" s="9" customFormat="1" ht="14.1" customHeight="1" x14ac:dyDescent="0.2">
      <c r="B33" s="20">
        <v>21</v>
      </c>
      <c r="C33" s="23" t="s">
        <v>65</v>
      </c>
      <c r="D33" s="1">
        <v>15933306.2477</v>
      </c>
      <c r="E33" s="1">
        <v>0.17616979566325289</v>
      </c>
      <c r="F33" s="38">
        <v>-0.31997451187143716</v>
      </c>
    </row>
    <row r="34" spans="2:6" ht="14.1" customHeight="1" x14ac:dyDescent="0.2">
      <c r="B34" s="22">
        <v>22</v>
      </c>
      <c r="C34" s="21" t="s">
        <v>39</v>
      </c>
      <c r="D34" s="1">
        <v>15766018.81071</v>
      </c>
      <c r="E34" s="1">
        <v>0.17432014856971184</v>
      </c>
      <c r="F34" s="38">
        <v>-0.31661502607728031</v>
      </c>
    </row>
    <row r="35" spans="2:6" ht="14.1" customHeight="1" x14ac:dyDescent="0.2">
      <c r="B35" s="20">
        <v>23</v>
      </c>
      <c r="C35" s="23" t="s">
        <v>17</v>
      </c>
      <c r="D35" s="1">
        <v>12779406.594559999</v>
      </c>
      <c r="E35" s="1">
        <v>0.1412980716909428</v>
      </c>
      <c r="F35" s="38">
        <v>-0.25663753169190651</v>
      </c>
    </row>
    <row r="36" spans="2:6" ht="14.1" customHeight="1" x14ac:dyDescent="0.2">
      <c r="B36" s="22">
        <v>24</v>
      </c>
      <c r="C36" s="21" t="s">
        <v>5</v>
      </c>
      <c r="D36" s="1">
        <v>12176879.11751</v>
      </c>
      <c r="E36" s="1">
        <v>0.13463610581498306</v>
      </c>
      <c r="F36" s="38">
        <v>-0.24453750471941099</v>
      </c>
    </row>
    <row r="37" spans="2:6" ht="14.1" customHeight="1" x14ac:dyDescent="0.2">
      <c r="B37" s="20">
        <v>25</v>
      </c>
      <c r="C37" s="23" t="s">
        <v>45</v>
      </c>
      <c r="D37" s="1">
        <v>11220680.46266</v>
      </c>
      <c r="E37" s="1">
        <v>0.12406370363933804</v>
      </c>
      <c r="F37" s="38">
        <v>-0.22533501196107841</v>
      </c>
    </row>
    <row r="38" spans="2:6" ht="14.1" customHeight="1" x14ac:dyDescent="0.2">
      <c r="B38" s="22">
        <v>26</v>
      </c>
      <c r="C38" s="21" t="s">
        <v>7</v>
      </c>
      <c r="D38" s="1">
        <v>7437789.8677500002</v>
      </c>
      <c r="E38" s="1">
        <v>8.2237415186623697E-2</v>
      </c>
      <c r="F38" s="38">
        <v>-0.14936656242825752</v>
      </c>
    </row>
    <row r="39" spans="2:6" ht="14.1" customHeight="1" x14ac:dyDescent="0.2">
      <c r="B39" s="20">
        <v>27</v>
      </c>
      <c r="C39" s="23" t="s">
        <v>43</v>
      </c>
      <c r="D39" s="1">
        <v>4212440.7642999999</v>
      </c>
      <c r="E39" s="1">
        <v>4.6575696039069851E-2</v>
      </c>
      <c r="F39" s="38">
        <v>-8.4594726065646553E-2</v>
      </c>
    </row>
    <row r="40" spans="2:6" ht="14.1" customHeight="1" x14ac:dyDescent="0.2">
      <c r="B40" s="22">
        <v>28</v>
      </c>
      <c r="C40" s="21" t="s">
        <v>31</v>
      </c>
      <c r="D40" s="1">
        <v>3165645.8991900003</v>
      </c>
      <c r="E40" s="1">
        <v>3.5001598697258482E-2</v>
      </c>
      <c r="F40" s="38">
        <v>-6.3572869660831047E-2</v>
      </c>
    </row>
    <row r="41" spans="2:6" ht="14.1" customHeight="1" x14ac:dyDescent="0.2">
      <c r="B41" s="20">
        <v>29</v>
      </c>
      <c r="C41" s="23" t="s">
        <v>6</v>
      </c>
      <c r="D41" s="1">
        <v>3094530.5143000004</v>
      </c>
      <c r="E41" s="1">
        <v>3.4215297183321704E-2</v>
      </c>
      <c r="F41" s="38">
        <v>-6.2144722218424875E-2</v>
      </c>
    </row>
    <row r="42" spans="2:6" ht="14.1" customHeight="1" x14ac:dyDescent="0.2">
      <c r="B42" s="22">
        <v>30</v>
      </c>
      <c r="C42" s="21" t="s">
        <v>8</v>
      </c>
      <c r="D42" s="1">
        <v>2811938.14164</v>
      </c>
      <c r="E42" s="1">
        <v>3.1090757946231947E-2</v>
      </c>
      <c r="F42" s="38">
        <v>-5.6469669276194033E-2</v>
      </c>
    </row>
    <row r="43" spans="2:6" ht="14.1" customHeight="1" x14ac:dyDescent="0.2">
      <c r="B43" s="20">
        <v>31</v>
      </c>
      <c r="C43" s="23" t="s">
        <v>3</v>
      </c>
      <c r="D43" s="1">
        <v>2070408.77645</v>
      </c>
      <c r="E43" s="1">
        <v>2.289188981974493E-2</v>
      </c>
      <c r="F43" s="38">
        <v>-4.1578190196059156E-2</v>
      </c>
    </row>
    <row r="44" spans="2:6" ht="14.1" customHeight="1" x14ac:dyDescent="0.2">
      <c r="B44" s="22">
        <v>32</v>
      </c>
      <c r="C44" s="21" t="s">
        <v>35</v>
      </c>
      <c r="D44" s="1">
        <v>1685642.2324600001</v>
      </c>
      <c r="E44" s="1">
        <v>1.8637641368168281E-2</v>
      </c>
      <c r="F44" s="38">
        <v>-3.3851263644614001E-2</v>
      </c>
    </row>
    <row r="45" spans="2:6" ht="14.1" customHeight="1" x14ac:dyDescent="0.2">
      <c r="B45" s="20">
        <v>33</v>
      </c>
      <c r="C45" s="23" t="s">
        <v>34</v>
      </c>
      <c r="D45" s="1">
        <v>382499.74274000002</v>
      </c>
      <c r="E45" s="1">
        <v>4.2291851089901519E-3</v>
      </c>
      <c r="F45" s="38">
        <v>-7.6814043847207806E-3</v>
      </c>
    </row>
    <row r="46" spans="2:6" ht="14.1" customHeight="1" x14ac:dyDescent="0.2">
      <c r="B46" s="22">
        <v>34</v>
      </c>
      <c r="C46" s="21" t="s">
        <v>14</v>
      </c>
      <c r="D46" s="1">
        <v>89387.999089999998</v>
      </c>
      <c r="E46" s="1">
        <v>9.8833633708041656E-4</v>
      </c>
      <c r="F46" s="38">
        <v>-1.7951002090426744E-3</v>
      </c>
    </row>
    <row r="47" spans="2:6" ht="14.1" customHeight="1" x14ac:dyDescent="0.2">
      <c r="B47" s="20">
        <v>35</v>
      </c>
      <c r="C47" s="23" t="s">
        <v>51</v>
      </c>
      <c r="D47" s="1">
        <v>21487.574329999999</v>
      </c>
      <c r="E47" s="1">
        <v>2.3758167452291929E-4</v>
      </c>
      <c r="F47" s="38">
        <v>-4.3151597042424643E-4</v>
      </c>
    </row>
    <row r="48" spans="2:6" ht="14.1" customHeight="1" x14ac:dyDescent="0.2">
      <c r="B48" s="22">
        <v>36</v>
      </c>
      <c r="C48" s="21" t="s">
        <v>50</v>
      </c>
      <c r="D48" s="1">
        <v>2245.8700699999999</v>
      </c>
      <c r="E48" s="1">
        <v>2.4831912797460278E-5</v>
      </c>
      <c r="F48" s="38">
        <v>-4.5101824329690175E-5</v>
      </c>
    </row>
    <row r="49" spans="2:6" ht="14.1" customHeight="1" x14ac:dyDescent="0.2">
      <c r="B49" s="20">
        <v>37</v>
      </c>
      <c r="C49" s="23" t="s">
        <v>19</v>
      </c>
      <c r="D49" s="1">
        <v>0</v>
      </c>
      <c r="E49" s="1">
        <v>0</v>
      </c>
      <c r="F49" s="38">
        <v>0</v>
      </c>
    </row>
    <row r="50" spans="2:6" ht="14.1" customHeight="1" x14ac:dyDescent="0.2">
      <c r="B50" s="22">
        <v>38</v>
      </c>
      <c r="C50" s="21" t="s">
        <v>33</v>
      </c>
      <c r="D50" s="1">
        <v>0</v>
      </c>
      <c r="E50" s="1">
        <v>0</v>
      </c>
      <c r="F50" s="38">
        <v>0</v>
      </c>
    </row>
    <row r="51" spans="2:6" ht="14.1" customHeight="1" x14ac:dyDescent="0.2">
      <c r="B51" s="20">
        <v>39</v>
      </c>
      <c r="C51" s="23" t="s">
        <v>66</v>
      </c>
      <c r="D51" s="1">
        <v>0</v>
      </c>
      <c r="E51" s="1">
        <v>0</v>
      </c>
      <c r="F51" s="38">
        <v>0</v>
      </c>
    </row>
    <row r="52" spans="2:6" ht="14.1" customHeight="1" x14ac:dyDescent="0.2">
      <c r="B52" s="22">
        <v>40</v>
      </c>
      <c r="C52" s="21" t="s">
        <v>42</v>
      </c>
      <c r="D52" s="1">
        <v>0</v>
      </c>
      <c r="E52" s="1">
        <v>0</v>
      </c>
      <c r="F52" s="38">
        <v>0</v>
      </c>
    </row>
    <row r="53" spans="2:6" ht="12.75" customHeight="1" x14ac:dyDescent="0.2">
      <c r="B53" s="14"/>
      <c r="C53" s="15" t="s">
        <v>59</v>
      </c>
      <c r="D53" s="16">
        <v>9044289452.5213528</v>
      </c>
      <c r="E53" s="16">
        <v>100.00000000000001</v>
      </c>
      <c r="F53" s="39">
        <v>-181.62847420398083</v>
      </c>
    </row>
    <row r="54" spans="2:6" ht="12.75" customHeight="1" x14ac:dyDescent="0.2">
      <c r="B54" s="118" t="s">
        <v>28</v>
      </c>
      <c r="C54" s="120" t="s">
        <v>24</v>
      </c>
      <c r="D54" s="120" t="s">
        <v>60</v>
      </c>
      <c r="E54" s="120" t="s">
        <v>25</v>
      </c>
      <c r="F54" s="122" t="s">
        <v>23</v>
      </c>
    </row>
    <row r="55" spans="2:6" ht="12.75" customHeight="1" x14ac:dyDescent="0.2">
      <c r="B55" s="119"/>
      <c r="C55" s="121"/>
      <c r="D55" s="121"/>
      <c r="E55" s="121"/>
      <c r="F55" s="123"/>
    </row>
    <row r="56" spans="2:6" ht="12.75" customHeight="1" x14ac:dyDescent="0.2">
      <c r="B56" s="119"/>
      <c r="C56" s="121"/>
      <c r="D56" s="121"/>
      <c r="E56" s="121"/>
      <c r="F56" s="123"/>
    </row>
    <row r="57" spans="2:6" x14ac:dyDescent="0.2">
      <c r="B57" s="20">
        <v>41</v>
      </c>
      <c r="C57" s="21" t="s">
        <v>57</v>
      </c>
      <c r="D57" s="1">
        <v>-604589.58633000008</v>
      </c>
      <c r="E57" s="1">
        <v>4.3111544475589233E-3</v>
      </c>
      <c r="F57" s="44">
        <v>1.2141438491237258E-2</v>
      </c>
    </row>
    <row r="58" spans="2:6" ht="12.75" customHeight="1" x14ac:dyDescent="0.2">
      <c r="B58" s="20">
        <v>42</v>
      </c>
      <c r="C58" s="21" t="s">
        <v>47</v>
      </c>
      <c r="D58" s="1">
        <v>-684562.14139</v>
      </c>
      <c r="E58" s="1">
        <v>4.8814157359188979E-3</v>
      </c>
      <c r="F58" s="44">
        <v>1.374745665662142E-2</v>
      </c>
    </row>
    <row r="59" spans="2:6" ht="12.75" customHeight="1" x14ac:dyDescent="0.2">
      <c r="B59" s="20">
        <v>43</v>
      </c>
      <c r="C59" s="21" t="s">
        <v>27</v>
      </c>
      <c r="D59" s="1">
        <v>-191248278.02046999</v>
      </c>
      <c r="E59" s="1">
        <v>1.3637364635749807</v>
      </c>
      <c r="F59" s="44">
        <v>3.8406701945295461</v>
      </c>
    </row>
    <row r="60" spans="2:6" ht="12.75" customHeight="1" x14ac:dyDescent="0.2">
      <c r="B60" s="20">
        <v>44</v>
      </c>
      <c r="C60" s="21" t="s">
        <v>32</v>
      </c>
      <c r="D60" s="1">
        <v>-268267588.21632999</v>
      </c>
      <c r="E60" s="1">
        <v>1.9129390122235201</v>
      </c>
      <c r="F60" s="44">
        <v>5.3873809525778036</v>
      </c>
    </row>
    <row r="61" spans="2:6" ht="12.75" customHeight="1" x14ac:dyDescent="0.2">
      <c r="B61" s="20">
        <v>45</v>
      </c>
      <c r="C61" s="21" t="s">
        <v>15</v>
      </c>
      <c r="D61" s="1">
        <v>-595591484.18384993</v>
      </c>
      <c r="E61" s="1">
        <v>4.2469915691963598</v>
      </c>
      <c r="F61" s="44">
        <v>11.960737555899414</v>
      </c>
    </row>
    <row r="62" spans="2:6" ht="12.75" customHeight="1" x14ac:dyDescent="0.2">
      <c r="B62" s="20">
        <v>46</v>
      </c>
      <c r="C62" s="21" t="s">
        <v>1</v>
      </c>
      <c r="D62" s="1">
        <v>-1164560775.5372</v>
      </c>
      <c r="E62" s="1">
        <v>8.3041479384156975</v>
      </c>
      <c r="F62" s="44">
        <v>23.386845134601465</v>
      </c>
    </row>
    <row r="63" spans="2:6" ht="12.75" customHeight="1" x14ac:dyDescent="0.2">
      <c r="B63" s="20">
        <v>47</v>
      </c>
      <c r="C63" s="21" t="s">
        <v>4</v>
      </c>
      <c r="D63" s="1">
        <v>-1918684031.1858001</v>
      </c>
      <c r="E63" s="1">
        <v>13.68158397288706</v>
      </c>
      <c r="F63" s="44">
        <v>38.53123618977822</v>
      </c>
    </row>
    <row r="64" spans="2:6" ht="12.75" customHeight="1" x14ac:dyDescent="0.2">
      <c r="B64" s="20">
        <v>48</v>
      </c>
      <c r="C64" s="21" t="s">
        <v>64</v>
      </c>
      <c r="D64" s="1">
        <v>-4784811153.6700993</v>
      </c>
      <c r="E64" s="1">
        <v>34.119112125452794</v>
      </c>
      <c r="F64" s="44">
        <v>96.089134890858148</v>
      </c>
    </row>
    <row r="65" spans="1:6" ht="12.75" customHeight="1" x14ac:dyDescent="0.2">
      <c r="B65" s="20">
        <v>49</v>
      </c>
      <c r="C65" s="21" t="s">
        <v>38</v>
      </c>
      <c r="D65" s="1">
        <v>-5099391815.9285994</v>
      </c>
      <c r="E65" s="1">
        <v>36.362296348066103</v>
      </c>
      <c r="F65" s="44">
        <v>102.40658039058843</v>
      </c>
    </row>
    <row r="66" spans="1:6" x14ac:dyDescent="0.2">
      <c r="B66" s="18"/>
      <c r="C66" s="15" t="s">
        <v>61</v>
      </c>
      <c r="D66" s="16">
        <v>-14023844278.47007</v>
      </c>
      <c r="E66" s="16">
        <v>100</v>
      </c>
      <c r="F66" s="45">
        <v>281.62847420398089</v>
      </c>
    </row>
    <row r="67" spans="1:6" ht="12.75" customHeight="1" x14ac:dyDescent="0.2">
      <c r="B67" s="14"/>
      <c r="C67" s="15" t="s">
        <v>62</v>
      </c>
      <c r="D67" s="16">
        <v>-4979554825.9487171</v>
      </c>
      <c r="E67" s="16"/>
      <c r="F67" s="47">
        <v>100.00000000000006</v>
      </c>
    </row>
    <row r="68" spans="1:6" ht="5.25" customHeight="1" x14ac:dyDescent="0.2">
      <c r="B68" s="31"/>
      <c r="C68" s="32"/>
      <c r="D68" s="32"/>
      <c r="E68" s="32"/>
      <c r="F68" s="40"/>
    </row>
    <row r="69" spans="1:6" s="4" customFormat="1" ht="15" x14ac:dyDescent="0.25">
      <c r="A69" s="2"/>
      <c r="B69" s="25" t="s">
        <v>67</v>
      </c>
      <c r="C69" s="26"/>
      <c r="D69" s="26"/>
      <c r="E69" s="19"/>
      <c r="F69" s="41" t="s">
        <v>77</v>
      </c>
    </row>
    <row r="70" spans="1:6" ht="52.5" customHeight="1" x14ac:dyDescent="0.2">
      <c r="A70" s="4"/>
      <c r="B70" s="154" t="s">
        <v>79</v>
      </c>
      <c r="C70" s="155"/>
      <c r="D70" s="155"/>
      <c r="E70" s="155"/>
      <c r="F70" s="156"/>
    </row>
    <row r="71" spans="1:6" ht="9.75" customHeight="1" x14ac:dyDescent="0.25">
      <c r="B71" s="28"/>
      <c r="C71" s="29"/>
      <c r="D71" s="29"/>
      <c r="E71" s="29"/>
      <c r="F71" s="42"/>
    </row>
    <row r="72" spans="1:6" ht="15.75" x14ac:dyDescent="0.25">
      <c r="B72" s="106" t="s">
        <v>56</v>
      </c>
      <c r="C72" s="107"/>
      <c r="D72" s="107"/>
      <c r="E72" s="107"/>
      <c r="F72" s="108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2:F72"/>
    <mergeCell ref="B54:B56"/>
    <mergeCell ref="C54:C56"/>
    <mergeCell ref="D54:D56"/>
    <mergeCell ref="E54:E56"/>
    <mergeCell ref="F54:F56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24"/>
    </row>
    <row r="6" spans="2:6" ht="20.25" customHeight="1" x14ac:dyDescent="0.2">
      <c r="B6" s="5" t="s">
        <v>52</v>
      </c>
      <c r="C6" s="5"/>
      <c r="D6" s="5"/>
      <c r="E6" s="5"/>
      <c r="F6" s="5"/>
    </row>
    <row r="7" spans="2:6" ht="14.1" customHeight="1" x14ac:dyDescent="0.2">
      <c r="B7" s="6" t="s">
        <v>69</v>
      </c>
      <c r="C7" s="6"/>
      <c r="D7" s="6"/>
      <c r="E7" s="6"/>
      <c r="F7" s="7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2" t="s">
        <v>23</v>
      </c>
    </row>
    <row r="11" spans="2:6" ht="12.75" customHeight="1" x14ac:dyDescent="0.2">
      <c r="B11" s="110"/>
      <c r="C11" s="113"/>
      <c r="D11" s="113"/>
      <c r="E11" s="113"/>
      <c r="F11" s="113"/>
    </row>
    <row r="12" spans="2:6" ht="25.5" customHeight="1" x14ac:dyDescent="0.2">
      <c r="B12" s="111"/>
      <c r="C12" s="114"/>
      <c r="D12" s="114"/>
      <c r="E12" s="114"/>
      <c r="F12" s="114"/>
    </row>
    <row r="13" spans="2:6" ht="14.1" customHeight="1" x14ac:dyDescent="0.2">
      <c r="B13" s="20">
        <v>1</v>
      </c>
      <c r="C13" s="21" t="s">
        <v>18</v>
      </c>
      <c r="D13" s="1">
        <v>4295530303.1953096</v>
      </c>
      <c r="E13" s="1">
        <v>42.029464206269566</v>
      </c>
      <c r="F13" s="13">
        <v>68.992324103849384</v>
      </c>
    </row>
    <row r="14" spans="2:6" ht="14.1" customHeight="1" x14ac:dyDescent="0.2">
      <c r="B14" s="22">
        <v>2</v>
      </c>
      <c r="C14" s="23" t="s">
        <v>46</v>
      </c>
      <c r="D14" s="1">
        <v>2078964722.79673</v>
      </c>
      <c r="E14" s="1">
        <v>20.341556742804194</v>
      </c>
      <c r="F14" s="13">
        <v>33.391129344138584</v>
      </c>
    </row>
    <row r="15" spans="2:6" ht="14.1" customHeight="1" x14ac:dyDescent="0.2">
      <c r="B15" s="20">
        <v>3</v>
      </c>
      <c r="C15" s="21" t="s">
        <v>29</v>
      </c>
      <c r="D15" s="1">
        <v>1074754381.3735101</v>
      </c>
      <c r="E15" s="1">
        <v>10.515896202354291</v>
      </c>
      <c r="F15" s="13">
        <v>17.262083463034976</v>
      </c>
    </row>
    <row r="16" spans="2:6" ht="14.1" customHeight="1" x14ac:dyDescent="0.2">
      <c r="B16" s="22">
        <v>4</v>
      </c>
      <c r="C16" s="21" t="s">
        <v>63</v>
      </c>
      <c r="D16" s="1">
        <v>467778043.99248999</v>
      </c>
      <c r="E16" s="1">
        <v>4.576957713890728</v>
      </c>
      <c r="F16" s="13">
        <v>7.5131804787380148</v>
      </c>
    </row>
    <row r="17" spans="2:6" ht="14.1" customHeight="1" x14ac:dyDescent="0.2">
      <c r="B17" s="20">
        <v>5</v>
      </c>
      <c r="C17" s="23" t="s">
        <v>44</v>
      </c>
      <c r="D17" s="1">
        <v>452320969.97496003</v>
      </c>
      <c r="E17" s="1">
        <v>4.4257185202875124</v>
      </c>
      <c r="F17" s="13">
        <v>7.2649178929703533</v>
      </c>
    </row>
    <row r="18" spans="2:6" ht="14.1" customHeight="1" x14ac:dyDescent="0.2">
      <c r="B18" s="22">
        <v>6</v>
      </c>
      <c r="C18" s="21" t="s">
        <v>0</v>
      </c>
      <c r="D18" s="1">
        <v>355926844.67488003</v>
      </c>
      <c r="E18" s="1">
        <v>3.4825536132722665</v>
      </c>
      <c r="F18" s="13">
        <v>5.7166911863718397</v>
      </c>
    </row>
    <row r="19" spans="2:6" ht="14.1" customHeight="1" x14ac:dyDescent="0.2">
      <c r="B19" s="20">
        <v>7</v>
      </c>
      <c r="C19" s="23" t="s">
        <v>64</v>
      </c>
      <c r="D19" s="1">
        <v>273676001.91636997</v>
      </c>
      <c r="E19" s="1">
        <v>2.6777731536668985</v>
      </c>
      <c r="F19" s="13">
        <v>4.3956257064731954</v>
      </c>
    </row>
    <row r="20" spans="2:6" ht="14.1" customHeight="1" x14ac:dyDescent="0.2">
      <c r="B20" s="22">
        <v>8</v>
      </c>
      <c r="C20" s="21" t="s">
        <v>49</v>
      </c>
      <c r="D20" s="1">
        <v>196072756.22770002</v>
      </c>
      <c r="E20" s="1">
        <v>1.9184669430842196</v>
      </c>
      <c r="F20" s="13">
        <v>3.1492072435233061</v>
      </c>
    </row>
    <row r="21" spans="2:6" ht="14.1" customHeight="1" x14ac:dyDescent="0.2">
      <c r="B21" s="20">
        <v>9</v>
      </c>
      <c r="C21" s="23" t="s">
        <v>48</v>
      </c>
      <c r="D21" s="1">
        <v>190352100.10372001</v>
      </c>
      <c r="E21" s="1">
        <v>1.8624933857284858</v>
      </c>
      <c r="F21" s="13">
        <v>3.0573253724773242</v>
      </c>
    </row>
    <row r="22" spans="2:6" ht="14.1" customHeight="1" x14ac:dyDescent="0.2">
      <c r="B22" s="22">
        <v>10</v>
      </c>
      <c r="C22" s="21" t="s">
        <v>13</v>
      </c>
      <c r="D22" s="1">
        <v>182892705.43576998</v>
      </c>
      <c r="E22" s="1">
        <v>1.7895072026339724</v>
      </c>
      <c r="F22" s="13">
        <v>2.937516888256666</v>
      </c>
    </row>
    <row r="23" spans="2:6" ht="14.1" customHeight="1" x14ac:dyDescent="0.2">
      <c r="B23" s="20">
        <v>11</v>
      </c>
      <c r="C23" s="23" t="s">
        <v>20</v>
      </c>
      <c r="D23" s="1">
        <v>145767190.40363002</v>
      </c>
      <c r="E23" s="1">
        <v>1.4262539149032485</v>
      </c>
      <c r="F23" s="13">
        <v>2.3412283313549942</v>
      </c>
    </row>
    <row r="24" spans="2:6" s="9" customFormat="1" ht="14.1" customHeight="1" x14ac:dyDescent="0.2">
      <c r="B24" s="22">
        <v>12</v>
      </c>
      <c r="C24" s="21" t="s">
        <v>41</v>
      </c>
      <c r="D24" s="1">
        <v>105753372.93355</v>
      </c>
      <c r="E24" s="1">
        <v>1.0347401342033606</v>
      </c>
      <c r="F24" s="13">
        <v>1.6985495306782827</v>
      </c>
    </row>
    <row r="25" spans="2:6" ht="14.1" customHeight="1" x14ac:dyDescent="0.2">
      <c r="B25" s="20">
        <v>13</v>
      </c>
      <c r="C25" s="23" t="s">
        <v>37</v>
      </c>
      <c r="D25" s="1">
        <v>93826107.135089993</v>
      </c>
      <c r="E25" s="1">
        <v>0.91803822417792325</v>
      </c>
      <c r="F25" s="13">
        <v>1.5069806836309254</v>
      </c>
    </row>
    <row r="26" spans="2:6" ht="14.1" customHeight="1" x14ac:dyDescent="0.2">
      <c r="B26" s="22">
        <v>14</v>
      </c>
      <c r="C26" s="21" t="s">
        <v>8</v>
      </c>
      <c r="D26" s="1">
        <v>51723051.36868</v>
      </c>
      <c r="E26" s="1">
        <v>0.50608236531864026</v>
      </c>
      <c r="F26" s="13">
        <v>0.83074574541204638</v>
      </c>
    </row>
    <row r="27" spans="2:6" ht="14.1" customHeight="1" x14ac:dyDescent="0.2">
      <c r="B27" s="20">
        <v>15</v>
      </c>
      <c r="C27" s="23" t="s">
        <v>16</v>
      </c>
      <c r="D27" s="1">
        <v>47838135.31831</v>
      </c>
      <c r="E27" s="1">
        <v>0.46807054173496576</v>
      </c>
      <c r="F27" s="13">
        <v>0.76834847002465245</v>
      </c>
    </row>
    <row r="28" spans="2:6" s="9" customFormat="1" ht="14.1" customHeight="1" x14ac:dyDescent="0.2">
      <c r="B28" s="22">
        <v>16</v>
      </c>
      <c r="C28" s="21" t="s">
        <v>2</v>
      </c>
      <c r="D28" s="1">
        <v>29091170.700270001</v>
      </c>
      <c r="E28" s="1">
        <v>0.2846415300006051</v>
      </c>
      <c r="F28" s="13">
        <v>0.46724556360839564</v>
      </c>
    </row>
    <row r="29" spans="2:6" s="9" customFormat="1" ht="14.1" customHeight="1" x14ac:dyDescent="0.2">
      <c r="B29" s="20">
        <v>17</v>
      </c>
      <c r="C29" s="23" t="s">
        <v>40</v>
      </c>
      <c r="D29" s="1">
        <v>21120512.653470002</v>
      </c>
      <c r="E29" s="1">
        <v>0.20665290847250245</v>
      </c>
      <c r="F29" s="13">
        <v>0.3392254626032376</v>
      </c>
    </row>
    <row r="30" spans="2:6" ht="14.1" customHeight="1" x14ac:dyDescent="0.2">
      <c r="B30" s="22">
        <v>18</v>
      </c>
      <c r="C30" s="21" t="s">
        <v>39</v>
      </c>
      <c r="D30" s="1">
        <v>20008779.398279998</v>
      </c>
      <c r="E30" s="1">
        <v>0.19577519378820135</v>
      </c>
      <c r="F30" s="13">
        <v>0.32136944584972044</v>
      </c>
    </row>
    <row r="31" spans="2:6" s="9" customFormat="1" ht="14.1" customHeight="1" x14ac:dyDescent="0.2">
      <c r="B31" s="20">
        <v>19</v>
      </c>
      <c r="C31" s="23" t="s">
        <v>9</v>
      </c>
      <c r="D31" s="1">
        <v>19532457.7885</v>
      </c>
      <c r="E31" s="1">
        <v>0.19111464185727231</v>
      </c>
      <c r="F31" s="13">
        <v>0.31371904355709462</v>
      </c>
    </row>
    <row r="32" spans="2:6" ht="14.1" customHeight="1" x14ac:dyDescent="0.2">
      <c r="B32" s="22">
        <v>20</v>
      </c>
      <c r="C32" s="21" t="s">
        <v>6</v>
      </c>
      <c r="D32" s="1">
        <v>19013705.115699999</v>
      </c>
      <c r="E32" s="1">
        <v>0.18603892469212141</v>
      </c>
      <c r="F32" s="13">
        <v>0.30538713806339279</v>
      </c>
    </row>
    <row r="33" spans="2:6" s="9" customFormat="1" ht="14.1" customHeight="1" x14ac:dyDescent="0.2">
      <c r="B33" s="20">
        <v>21</v>
      </c>
      <c r="C33" s="23" t="s">
        <v>55</v>
      </c>
      <c r="D33" s="1">
        <v>16365112.526249999</v>
      </c>
      <c r="E33" s="1">
        <v>0.1601238642506963</v>
      </c>
      <c r="F33" s="13">
        <v>0.26284697527733136</v>
      </c>
    </row>
    <row r="34" spans="2:6" ht="14.1" customHeight="1" x14ac:dyDescent="0.2">
      <c r="B34" s="22">
        <v>22</v>
      </c>
      <c r="C34" s="21" t="s">
        <v>36</v>
      </c>
      <c r="D34" s="1">
        <v>15572821.38428</v>
      </c>
      <c r="E34" s="1">
        <v>0.15237171961616724</v>
      </c>
      <c r="F34" s="13">
        <v>0.25012165304860873</v>
      </c>
    </row>
    <row r="35" spans="2:6" ht="14.1" customHeight="1" x14ac:dyDescent="0.2">
      <c r="B35" s="20">
        <v>23</v>
      </c>
      <c r="C35" s="23" t="s">
        <v>17</v>
      </c>
      <c r="D35" s="1">
        <v>11356756.216260001</v>
      </c>
      <c r="E35" s="1">
        <v>0.11111977921225863</v>
      </c>
      <c r="F35" s="13">
        <v>0.1824056520001206</v>
      </c>
    </row>
    <row r="36" spans="2:6" ht="14.1" customHeight="1" x14ac:dyDescent="0.2">
      <c r="B36" s="22">
        <v>24</v>
      </c>
      <c r="C36" s="21" t="s">
        <v>35</v>
      </c>
      <c r="D36" s="1">
        <v>10314232.836409999</v>
      </c>
      <c r="E36" s="1">
        <v>0.1009192461034569</v>
      </c>
      <c r="F36" s="13">
        <v>0.16566124424796291</v>
      </c>
    </row>
    <row r="37" spans="2:6" ht="14.1" customHeight="1" x14ac:dyDescent="0.2">
      <c r="B37" s="20">
        <v>25</v>
      </c>
      <c r="C37" s="23" t="s">
        <v>65</v>
      </c>
      <c r="D37" s="1">
        <v>10152932.326620001</v>
      </c>
      <c r="E37" s="1">
        <v>9.9341006974837845E-2</v>
      </c>
      <c r="F37" s="13">
        <v>0.16307052872181019</v>
      </c>
    </row>
    <row r="38" spans="2:6" ht="14.1" customHeight="1" x14ac:dyDescent="0.2">
      <c r="B38" s="22">
        <v>26</v>
      </c>
      <c r="C38" s="21" t="s">
        <v>7</v>
      </c>
      <c r="D38" s="1">
        <v>7387847.7625000002</v>
      </c>
      <c r="E38" s="1">
        <v>7.2286134930624482E-2</v>
      </c>
      <c r="F38" s="13">
        <v>0.11865933919291528</v>
      </c>
    </row>
    <row r="39" spans="2:6" ht="14.1" customHeight="1" x14ac:dyDescent="0.2">
      <c r="B39" s="20">
        <v>27</v>
      </c>
      <c r="C39" s="23" t="s">
        <v>45</v>
      </c>
      <c r="D39" s="1">
        <v>6790159.9100900004</v>
      </c>
      <c r="E39" s="1">
        <v>6.6438079294583036E-2</v>
      </c>
      <c r="F39" s="13">
        <v>0.109059622483728</v>
      </c>
    </row>
    <row r="40" spans="2:6" ht="14.1" customHeight="1" x14ac:dyDescent="0.2">
      <c r="B40" s="22">
        <v>28</v>
      </c>
      <c r="C40" s="21" t="s">
        <v>43</v>
      </c>
      <c r="D40" s="1">
        <v>6270605.9812599998</v>
      </c>
      <c r="E40" s="1">
        <v>6.1354522268167989E-2</v>
      </c>
      <c r="F40" s="13">
        <v>0.10071484767894927</v>
      </c>
    </row>
    <row r="41" spans="2:6" ht="14.1" customHeight="1" x14ac:dyDescent="0.2">
      <c r="B41" s="20">
        <v>29</v>
      </c>
      <c r="C41" s="23" t="s">
        <v>54</v>
      </c>
      <c r="D41" s="1">
        <v>4718461.6881000008</v>
      </c>
      <c r="E41" s="1">
        <v>4.6167621371715949E-2</v>
      </c>
      <c r="F41" s="13">
        <v>7.5785203474140167E-2</v>
      </c>
    </row>
    <row r="42" spans="2:6" ht="14.1" customHeight="1" x14ac:dyDescent="0.2">
      <c r="B42" s="22">
        <v>30</v>
      </c>
      <c r="C42" s="21" t="s">
        <v>31</v>
      </c>
      <c r="D42" s="1">
        <v>3781834.03944</v>
      </c>
      <c r="E42" s="1">
        <v>3.7003221296438904E-2</v>
      </c>
      <c r="F42" s="13">
        <v>6.0741631728665979E-2</v>
      </c>
    </row>
    <row r="43" spans="2:6" ht="14.1" customHeight="1" x14ac:dyDescent="0.2">
      <c r="B43" s="20">
        <v>31</v>
      </c>
      <c r="C43" s="23" t="s">
        <v>10</v>
      </c>
      <c r="D43" s="1">
        <v>3053715.9489600002</v>
      </c>
      <c r="E43" s="1">
        <v>2.9878975612733137E-2</v>
      </c>
      <c r="F43" s="13">
        <v>4.9047019948857518E-2</v>
      </c>
    </row>
    <row r="44" spans="2:6" ht="14.1" customHeight="1" x14ac:dyDescent="0.2">
      <c r="B44" s="22">
        <v>32</v>
      </c>
      <c r="C44" s="21" t="s">
        <v>3</v>
      </c>
      <c r="D44" s="1">
        <v>1385586.6293199998</v>
      </c>
      <c r="E44" s="1">
        <v>1.355722333011389E-2</v>
      </c>
      <c r="F44" s="13">
        <v>2.2254491309931086E-2</v>
      </c>
    </row>
    <row r="45" spans="2:6" ht="14.1" customHeight="1" x14ac:dyDescent="0.2">
      <c r="B45" s="20">
        <v>33</v>
      </c>
      <c r="C45" s="23" t="s">
        <v>57</v>
      </c>
      <c r="D45" s="1">
        <v>827296.60648000007</v>
      </c>
      <c r="E45" s="1">
        <v>8.0946543629675984E-3</v>
      </c>
      <c r="F45" s="13">
        <v>1.328755975992651E-2</v>
      </c>
    </row>
    <row r="46" spans="2:6" ht="14.1" customHeight="1" x14ac:dyDescent="0.2">
      <c r="B46" s="22">
        <v>34</v>
      </c>
      <c r="C46" s="21" t="s">
        <v>34</v>
      </c>
      <c r="D46" s="1">
        <v>270418.23546</v>
      </c>
      <c r="E46" s="1">
        <v>2.6458976530870201E-3</v>
      </c>
      <c r="F46" s="13">
        <v>4.3433013452539686E-3</v>
      </c>
    </row>
    <row r="47" spans="2:6" ht="14.1" customHeight="1" x14ac:dyDescent="0.2">
      <c r="B47" s="20">
        <v>35</v>
      </c>
      <c r="C47" s="23" t="s">
        <v>14</v>
      </c>
      <c r="D47" s="1">
        <v>79862.807390000002</v>
      </c>
      <c r="E47" s="1">
        <v>7.8141481206950021E-4</v>
      </c>
      <c r="F47" s="13">
        <v>1.2827102365441402E-3</v>
      </c>
    </row>
    <row r="48" spans="2:6" ht="14.1" customHeight="1" x14ac:dyDescent="0.2">
      <c r="B48" s="22">
        <v>36</v>
      </c>
      <c r="C48" s="21" t="s">
        <v>51</v>
      </c>
      <c r="D48" s="1">
        <v>11487.574329999999</v>
      </c>
      <c r="E48" s="1">
        <v>1.1239976441568669E-4</v>
      </c>
      <c r="F48" s="13">
        <v>1.8450677690548805E-4</v>
      </c>
    </row>
    <row r="49" spans="2:6" ht="14.1" customHeight="1" x14ac:dyDescent="0.2">
      <c r="B49" s="20">
        <v>37</v>
      </c>
      <c r="C49" s="23" t="s">
        <v>50</v>
      </c>
      <c r="D49" s="1">
        <v>835.61083999999994</v>
      </c>
      <c r="E49" s="1">
        <v>8.1760046865519678E-6</v>
      </c>
      <c r="F49" s="13">
        <v>1.3421098171530828E-5</v>
      </c>
    </row>
    <row r="50" spans="2:6" ht="14.1" customHeight="1" x14ac:dyDescent="0.2">
      <c r="B50" s="22">
        <v>38</v>
      </c>
      <c r="C50" s="21" t="s">
        <v>19</v>
      </c>
      <c r="D50" s="1">
        <v>0</v>
      </c>
      <c r="E50" s="1">
        <v>0</v>
      </c>
      <c r="F50" s="13">
        <v>0</v>
      </c>
    </row>
    <row r="51" spans="2:6" ht="14.1" customHeight="1" x14ac:dyDescent="0.2">
      <c r="B51" s="20">
        <v>39</v>
      </c>
      <c r="C51" s="23" t="s">
        <v>33</v>
      </c>
      <c r="D51" s="1">
        <v>0</v>
      </c>
      <c r="E51" s="1">
        <v>0</v>
      </c>
      <c r="F51" s="13">
        <v>0</v>
      </c>
    </row>
    <row r="52" spans="2:6" ht="14.1" customHeight="1" x14ac:dyDescent="0.2">
      <c r="B52" s="22">
        <v>40</v>
      </c>
      <c r="C52" s="21" t="s">
        <v>66</v>
      </c>
      <c r="D52" s="1">
        <v>0</v>
      </c>
      <c r="E52" s="1">
        <v>0</v>
      </c>
      <c r="F52" s="13">
        <v>0</v>
      </c>
    </row>
    <row r="53" spans="2:6" ht="14.1" customHeight="1" x14ac:dyDescent="0.2">
      <c r="B53" s="20">
        <v>41</v>
      </c>
      <c r="C53" s="23" t="s">
        <v>42</v>
      </c>
      <c r="D53" s="1">
        <v>0</v>
      </c>
      <c r="E53" s="1">
        <v>0</v>
      </c>
      <c r="F53" s="13">
        <v>0</v>
      </c>
    </row>
    <row r="54" spans="2:6" ht="12.75" customHeight="1" x14ac:dyDescent="0.2">
      <c r="B54" s="14"/>
      <c r="C54" s="15" t="s">
        <v>59</v>
      </c>
      <c r="D54" s="16">
        <v>10220283280.59091</v>
      </c>
      <c r="E54" s="16">
        <v>100.00000000000001</v>
      </c>
      <c r="F54" s="17">
        <v>164.15228080294614</v>
      </c>
    </row>
    <row r="55" spans="2:6" ht="12.75" customHeight="1" x14ac:dyDescent="0.2">
      <c r="B55" s="118" t="s">
        <v>28</v>
      </c>
      <c r="C55" s="120" t="s">
        <v>24</v>
      </c>
      <c r="D55" s="120" t="s">
        <v>60</v>
      </c>
      <c r="E55" s="120" t="s">
        <v>25</v>
      </c>
      <c r="F55" s="120" t="s">
        <v>23</v>
      </c>
    </row>
    <row r="56" spans="2:6" ht="12.75" customHeight="1" x14ac:dyDescent="0.2">
      <c r="B56" s="119"/>
      <c r="C56" s="121"/>
      <c r="D56" s="121"/>
      <c r="E56" s="121"/>
      <c r="F56" s="121"/>
    </row>
    <row r="57" spans="2:6" ht="12.75" customHeight="1" x14ac:dyDescent="0.2">
      <c r="B57" s="119"/>
      <c r="C57" s="121"/>
      <c r="D57" s="121"/>
      <c r="E57" s="121"/>
      <c r="F57" s="121"/>
    </row>
    <row r="58" spans="2:6" ht="12.75" customHeight="1" x14ac:dyDescent="0.2">
      <c r="B58" s="20">
        <v>42</v>
      </c>
      <c r="C58" s="21" t="s">
        <v>47</v>
      </c>
      <c r="D58" s="1">
        <v>-790824.33723000006</v>
      </c>
      <c r="E58" s="1">
        <v>1.9799394659238773E-2</v>
      </c>
      <c r="F58" s="13">
        <v>-1.2701763259078392E-2</v>
      </c>
    </row>
    <row r="59" spans="2:6" ht="12.75" customHeight="1" x14ac:dyDescent="0.2">
      <c r="B59" s="20">
        <v>43</v>
      </c>
      <c r="C59" s="21" t="s">
        <v>5</v>
      </c>
      <c r="D59" s="1">
        <v>-4167199.1800799998</v>
      </c>
      <c r="E59" s="1">
        <v>0.1043316667252033</v>
      </c>
      <c r="F59" s="13">
        <v>-6.6931143803946408E-2</v>
      </c>
    </row>
    <row r="60" spans="2:6" ht="12.75" customHeight="1" x14ac:dyDescent="0.2">
      <c r="B60" s="20">
        <v>44</v>
      </c>
      <c r="C60" s="21" t="s">
        <v>27</v>
      </c>
      <c r="D60" s="1">
        <v>-141044182.59457001</v>
      </c>
      <c r="E60" s="1">
        <v>3.5312386128140147</v>
      </c>
      <c r="F60" s="13">
        <v>-2.265370110714509</v>
      </c>
    </row>
    <row r="61" spans="2:6" ht="12.75" customHeight="1" x14ac:dyDescent="0.2">
      <c r="B61" s="20">
        <v>45</v>
      </c>
      <c r="C61" s="21" t="s">
        <v>15</v>
      </c>
      <c r="D61" s="1">
        <v>-146902727.52735001</v>
      </c>
      <c r="E61" s="1">
        <v>3.6779154888182224</v>
      </c>
      <c r="F61" s="13">
        <v>-2.3594666720817177</v>
      </c>
    </row>
    <row r="62" spans="2:6" ht="12.75" customHeight="1" x14ac:dyDescent="0.2">
      <c r="B62" s="20">
        <v>46</v>
      </c>
      <c r="C62" s="21" t="s">
        <v>32</v>
      </c>
      <c r="D62" s="1">
        <v>-173452755.90983999</v>
      </c>
      <c r="E62" s="1">
        <v>4.3426326268873119</v>
      </c>
      <c r="F62" s="13">
        <v>-2.7858978770411076</v>
      </c>
    </row>
    <row r="63" spans="2:6" ht="12.75" customHeight="1" x14ac:dyDescent="0.2">
      <c r="B63" s="20">
        <v>47</v>
      </c>
      <c r="C63" s="21" t="s">
        <v>4</v>
      </c>
      <c r="D63" s="1">
        <v>-278757612.54678005</v>
      </c>
      <c r="E63" s="1">
        <v>6.9790871692352558</v>
      </c>
      <c r="F63" s="13">
        <v>-4.4772435982901904</v>
      </c>
    </row>
    <row r="64" spans="2:6" ht="12.75" customHeight="1" x14ac:dyDescent="0.2">
      <c r="B64" s="20">
        <v>48</v>
      </c>
      <c r="C64" s="21" t="s">
        <v>1</v>
      </c>
      <c r="D64" s="1">
        <v>-870540996.62645996</v>
      </c>
      <c r="E64" s="1">
        <v>21.795212852992194</v>
      </c>
      <c r="F64" s="13">
        <v>-13.982126151051375</v>
      </c>
    </row>
    <row r="65" spans="1:6" ht="12.75" customHeight="1" x14ac:dyDescent="0.2">
      <c r="B65" s="20">
        <v>49</v>
      </c>
      <c r="C65" s="21" t="s">
        <v>38</v>
      </c>
      <c r="D65" s="1">
        <v>-2378528123.7847004</v>
      </c>
      <c r="E65" s="1">
        <v>59.549782187868558</v>
      </c>
      <c r="F65" s="13">
        <v>-38.202543486704279</v>
      </c>
    </row>
    <row r="66" spans="1:6" x14ac:dyDescent="0.2">
      <c r="B66" s="18"/>
      <c r="C66" s="15" t="s">
        <v>61</v>
      </c>
      <c r="D66" s="16">
        <v>-3994184422.5070105</v>
      </c>
      <c r="E66" s="16">
        <v>100</v>
      </c>
      <c r="F66" s="17">
        <v>-64.152280802946208</v>
      </c>
    </row>
    <row r="67" spans="1:6" ht="12.75" customHeight="1" x14ac:dyDescent="0.2">
      <c r="B67" s="14"/>
      <c r="C67" s="15" t="s">
        <v>62</v>
      </c>
      <c r="D67" s="16">
        <v>6226098858.0838995</v>
      </c>
      <c r="E67" s="16"/>
      <c r="F67" s="17">
        <v>99.999999999999929</v>
      </c>
    </row>
    <row r="68" spans="1:6" ht="5.25" customHeight="1" x14ac:dyDescent="0.2">
      <c r="B68" s="31"/>
      <c r="C68" s="32"/>
      <c r="D68" s="32"/>
      <c r="E68" s="32"/>
      <c r="F68" s="33"/>
    </row>
    <row r="69" spans="1:6" s="4" customFormat="1" ht="15" x14ac:dyDescent="0.25">
      <c r="A69" s="2"/>
      <c r="B69" s="25" t="s">
        <v>67</v>
      </c>
      <c r="C69" s="26"/>
      <c r="D69" s="26"/>
      <c r="E69" s="19"/>
      <c r="F69" s="27" t="s">
        <v>77</v>
      </c>
    </row>
    <row r="70" spans="1:6" ht="51.75" customHeight="1" x14ac:dyDescent="0.2">
      <c r="A70" s="4"/>
      <c r="B70" s="154" t="s">
        <v>79</v>
      </c>
      <c r="C70" s="155"/>
      <c r="D70" s="155"/>
      <c r="E70" s="155"/>
      <c r="F70" s="156"/>
    </row>
    <row r="71" spans="1:6" ht="9.75" customHeight="1" x14ac:dyDescent="0.25">
      <c r="B71" s="28"/>
      <c r="C71" s="29"/>
      <c r="D71" s="29"/>
      <c r="E71" s="29"/>
      <c r="F71" s="30"/>
    </row>
    <row r="72" spans="1:6" ht="15.75" x14ac:dyDescent="0.25">
      <c r="B72" s="106" t="s">
        <v>56</v>
      </c>
      <c r="C72" s="107"/>
      <c r="D72" s="107"/>
      <c r="E72" s="107"/>
      <c r="F72" s="108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2:F72"/>
    <mergeCell ref="B55:B57"/>
    <mergeCell ref="C55:C57"/>
    <mergeCell ref="D55:D57"/>
    <mergeCell ref="E55:E57"/>
    <mergeCell ref="F55:F57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24"/>
    </row>
    <row r="6" spans="2:6" ht="20.25" customHeight="1" x14ac:dyDescent="0.2">
      <c r="B6" s="5" t="s">
        <v>52</v>
      </c>
      <c r="C6" s="5"/>
      <c r="D6" s="5"/>
      <c r="E6" s="5"/>
      <c r="F6" s="5"/>
    </row>
    <row r="7" spans="2:6" ht="14.1" customHeight="1" x14ac:dyDescent="0.2">
      <c r="B7" s="6" t="s">
        <v>68</v>
      </c>
      <c r="C7" s="6"/>
      <c r="D7" s="6"/>
      <c r="E7" s="6"/>
      <c r="F7" s="7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2" t="s">
        <v>23</v>
      </c>
    </row>
    <row r="11" spans="2:6" ht="12.75" customHeight="1" x14ac:dyDescent="0.2">
      <c r="B11" s="110"/>
      <c r="C11" s="113"/>
      <c r="D11" s="113"/>
      <c r="E11" s="113"/>
      <c r="F11" s="113"/>
    </row>
    <row r="12" spans="2:6" ht="25.5" customHeight="1" x14ac:dyDescent="0.2">
      <c r="B12" s="111"/>
      <c r="C12" s="114"/>
      <c r="D12" s="114"/>
      <c r="E12" s="114"/>
      <c r="F12" s="114"/>
    </row>
    <row r="13" spans="2:6" ht="14.1" customHeight="1" x14ac:dyDescent="0.2">
      <c r="B13" s="20">
        <v>1</v>
      </c>
      <c r="C13" s="21" t="s">
        <v>64</v>
      </c>
      <c r="D13" s="1">
        <v>6040911395.9284</v>
      </c>
      <c r="E13" s="1">
        <v>33.647138794829445</v>
      </c>
      <c r="F13" s="13">
        <v>35.035204862931998</v>
      </c>
    </row>
    <row r="14" spans="2:6" ht="14.1" customHeight="1" x14ac:dyDescent="0.2">
      <c r="B14" s="22">
        <v>2</v>
      </c>
      <c r="C14" s="23" t="s">
        <v>46</v>
      </c>
      <c r="D14" s="1">
        <v>5869637083.2242308</v>
      </c>
      <c r="E14" s="1">
        <v>32.693161788076722</v>
      </c>
      <c r="F14" s="13">
        <v>34.041872857203046</v>
      </c>
    </row>
    <row r="15" spans="2:6" ht="14.1" customHeight="1" x14ac:dyDescent="0.2">
      <c r="B15" s="20">
        <v>3</v>
      </c>
      <c r="C15" s="21" t="s">
        <v>18</v>
      </c>
      <c r="D15" s="1">
        <v>3892633316.5700402</v>
      </c>
      <c r="E15" s="1">
        <v>21.68149222785949</v>
      </c>
      <c r="F15" s="13">
        <v>22.575932134052813</v>
      </c>
    </row>
    <row r="16" spans="2:6" ht="14.1" customHeight="1" x14ac:dyDescent="0.2">
      <c r="B16" s="22">
        <v>4</v>
      </c>
      <c r="C16" s="21" t="s">
        <v>63</v>
      </c>
      <c r="D16" s="1">
        <v>412563842.18048</v>
      </c>
      <c r="E16" s="1">
        <v>2.2979302210807089</v>
      </c>
      <c r="F16" s="13">
        <v>2.3927281468775878</v>
      </c>
    </row>
    <row r="17" spans="2:6" ht="14.1" customHeight="1" x14ac:dyDescent="0.2">
      <c r="B17" s="20">
        <v>5</v>
      </c>
      <c r="C17" s="23" t="s">
        <v>44</v>
      </c>
      <c r="D17" s="1">
        <v>393390916.56456</v>
      </c>
      <c r="E17" s="1">
        <v>2.1911393666846966</v>
      </c>
      <c r="F17" s="13">
        <v>2.2815317838208045</v>
      </c>
    </row>
    <row r="18" spans="2:6" ht="14.1" customHeight="1" x14ac:dyDescent="0.2">
      <c r="B18" s="22">
        <v>6</v>
      </c>
      <c r="C18" s="21" t="s">
        <v>0</v>
      </c>
      <c r="D18" s="1">
        <v>344167351.53496003</v>
      </c>
      <c r="E18" s="1">
        <v>1.9169701203614398</v>
      </c>
      <c r="F18" s="13">
        <v>1.9960520653037859</v>
      </c>
    </row>
    <row r="19" spans="2:6" ht="14.1" customHeight="1" x14ac:dyDescent="0.2">
      <c r="B19" s="20">
        <v>7</v>
      </c>
      <c r="C19" s="23" t="s">
        <v>48</v>
      </c>
      <c r="D19" s="1">
        <v>165500879.59057999</v>
      </c>
      <c r="E19" s="1">
        <v>0.92181968932765379</v>
      </c>
      <c r="F19" s="13">
        <v>0.95984808275114386</v>
      </c>
    </row>
    <row r="20" spans="2:6" ht="14.1" customHeight="1" x14ac:dyDescent="0.2">
      <c r="B20" s="22">
        <v>8</v>
      </c>
      <c r="C20" s="21" t="s">
        <v>20</v>
      </c>
      <c r="D20" s="1">
        <v>140796928.87099999</v>
      </c>
      <c r="E20" s="1">
        <v>0.7842217005204386</v>
      </c>
      <c r="F20" s="13">
        <v>0.81657367965898509</v>
      </c>
    </row>
    <row r="21" spans="2:6" ht="14.1" customHeight="1" x14ac:dyDescent="0.2">
      <c r="B21" s="20">
        <v>9</v>
      </c>
      <c r="C21" s="23" t="s">
        <v>49</v>
      </c>
      <c r="D21" s="1">
        <v>133334158.68644001</v>
      </c>
      <c r="E21" s="1">
        <v>0.74265498190194534</v>
      </c>
      <c r="F21" s="13">
        <v>0.77329218368517139</v>
      </c>
    </row>
    <row r="22" spans="2:6" ht="14.1" customHeight="1" x14ac:dyDescent="0.2">
      <c r="B22" s="22">
        <v>10</v>
      </c>
      <c r="C22" s="21" t="s">
        <v>41</v>
      </c>
      <c r="D22" s="1">
        <v>101658097.91559</v>
      </c>
      <c r="E22" s="1">
        <v>0.56622319150213873</v>
      </c>
      <c r="F22" s="13">
        <v>0.58958194434853617</v>
      </c>
    </row>
    <row r="23" spans="2:6" ht="14.1" customHeight="1" x14ac:dyDescent="0.2">
      <c r="B23" s="20">
        <v>11</v>
      </c>
      <c r="C23" s="23" t="s">
        <v>8</v>
      </c>
      <c r="D23" s="1">
        <v>96581266.65471001</v>
      </c>
      <c r="E23" s="1">
        <v>0.5379458613317456</v>
      </c>
      <c r="F23" s="13">
        <v>0.56013807212101907</v>
      </c>
    </row>
    <row r="24" spans="2:6" s="9" customFormat="1" ht="14.1" customHeight="1" x14ac:dyDescent="0.2">
      <c r="B24" s="22">
        <v>12</v>
      </c>
      <c r="C24" s="21" t="s">
        <v>37</v>
      </c>
      <c r="D24" s="1">
        <v>94541688.8715</v>
      </c>
      <c r="E24" s="1">
        <v>0.52658566214048252</v>
      </c>
      <c r="F24" s="13">
        <v>0.54830922366003854</v>
      </c>
    </row>
    <row r="25" spans="2:6" ht="14.1" customHeight="1" x14ac:dyDescent="0.2">
      <c r="B25" s="20">
        <v>13</v>
      </c>
      <c r="C25" s="23" t="s">
        <v>16</v>
      </c>
      <c r="D25" s="1">
        <v>58057292.105379999</v>
      </c>
      <c r="E25" s="1">
        <v>0.32337202741267124</v>
      </c>
      <c r="F25" s="13">
        <v>0.33671229213360598</v>
      </c>
    </row>
    <row r="26" spans="2:6" ht="14.1" customHeight="1" x14ac:dyDescent="0.2">
      <c r="B26" s="22">
        <v>14</v>
      </c>
      <c r="C26" s="21" t="s">
        <v>13</v>
      </c>
      <c r="D26" s="1">
        <v>49732970.566890001</v>
      </c>
      <c r="E26" s="1">
        <v>0.27700657296036085</v>
      </c>
      <c r="F26" s="13">
        <v>0.28843409513133178</v>
      </c>
    </row>
    <row r="27" spans="2:6" ht="14.1" customHeight="1" x14ac:dyDescent="0.2">
      <c r="B27" s="20">
        <v>15</v>
      </c>
      <c r="C27" s="23" t="s">
        <v>2</v>
      </c>
      <c r="D27" s="1">
        <v>30984949.506409999</v>
      </c>
      <c r="E27" s="1">
        <v>0.17258238505130963</v>
      </c>
      <c r="F27" s="13">
        <v>0.17970203210667066</v>
      </c>
    </row>
    <row r="28" spans="2:6" s="9" customFormat="1" ht="14.1" customHeight="1" x14ac:dyDescent="0.2">
      <c r="B28" s="22">
        <v>16</v>
      </c>
      <c r="C28" s="21" t="s">
        <v>40</v>
      </c>
      <c r="D28" s="1">
        <v>16246548.19509</v>
      </c>
      <c r="E28" s="1">
        <v>9.0491289513950385E-2</v>
      </c>
      <c r="F28" s="13">
        <v>9.4224382220557013E-2</v>
      </c>
    </row>
    <row r="29" spans="2:6" s="9" customFormat="1" ht="14.1" customHeight="1" x14ac:dyDescent="0.2">
      <c r="B29" s="20">
        <v>17</v>
      </c>
      <c r="C29" s="23" t="s">
        <v>9</v>
      </c>
      <c r="D29" s="1">
        <v>15787646.5395</v>
      </c>
      <c r="E29" s="1">
        <v>8.7935263330679303E-2</v>
      </c>
      <c r="F29" s="13">
        <v>9.1562910720350818E-2</v>
      </c>
    </row>
    <row r="30" spans="2:6" ht="14.1" customHeight="1" x14ac:dyDescent="0.2">
      <c r="B30" s="22">
        <v>18</v>
      </c>
      <c r="C30" s="21" t="s">
        <v>36</v>
      </c>
      <c r="D30" s="1">
        <v>15237058.063690001</v>
      </c>
      <c r="E30" s="1">
        <v>8.4868552755036852E-2</v>
      </c>
      <c r="F30" s="13">
        <v>8.8369687251095119E-2</v>
      </c>
    </row>
    <row r="31" spans="2:6" s="9" customFormat="1" ht="14.1" customHeight="1" x14ac:dyDescent="0.2">
      <c r="B31" s="20">
        <v>19</v>
      </c>
      <c r="C31" s="23" t="s">
        <v>55</v>
      </c>
      <c r="D31" s="1">
        <v>12588548.09722</v>
      </c>
      <c r="E31" s="1">
        <v>7.0116675662224501E-2</v>
      </c>
      <c r="F31" s="13">
        <v>7.3009241918403231E-2</v>
      </c>
    </row>
    <row r="32" spans="2:6" ht="14.1" customHeight="1" x14ac:dyDescent="0.2">
      <c r="B32" s="22">
        <v>20</v>
      </c>
      <c r="C32" s="21" t="s">
        <v>35</v>
      </c>
      <c r="D32" s="1">
        <v>8237350.5626499997</v>
      </c>
      <c r="E32" s="1">
        <v>4.5881036737264548E-2</v>
      </c>
      <c r="F32" s="13">
        <v>4.7773795305911401E-2</v>
      </c>
    </row>
    <row r="33" spans="2:6" s="9" customFormat="1" ht="14.1" customHeight="1" x14ac:dyDescent="0.2">
      <c r="B33" s="20">
        <v>21</v>
      </c>
      <c r="C33" s="23" t="s">
        <v>7</v>
      </c>
      <c r="D33" s="1">
        <v>7602194.8499300005</v>
      </c>
      <c r="E33" s="1">
        <v>4.2343296978885885E-2</v>
      </c>
      <c r="F33" s="13">
        <v>4.4090110997943369E-2</v>
      </c>
    </row>
    <row r="34" spans="2:6" ht="14.1" customHeight="1" x14ac:dyDescent="0.2">
      <c r="B34" s="22">
        <v>22</v>
      </c>
      <c r="C34" s="21" t="s">
        <v>17</v>
      </c>
      <c r="D34" s="1">
        <v>7385357.9746300001</v>
      </c>
      <c r="E34" s="1">
        <v>4.1135542062305956E-2</v>
      </c>
      <c r="F34" s="13">
        <v>4.2832531826513386E-2</v>
      </c>
    </row>
    <row r="35" spans="2:6" ht="14.1" customHeight="1" x14ac:dyDescent="0.2">
      <c r="B35" s="20">
        <v>23</v>
      </c>
      <c r="C35" s="23" t="s">
        <v>54</v>
      </c>
      <c r="D35" s="1">
        <v>7135103.1494499994</v>
      </c>
      <c r="E35" s="1">
        <v>3.9741653245697485E-2</v>
      </c>
      <c r="F35" s="13">
        <v>4.1381140059034718E-2</v>
      </c>
    </row>
    <row r="36" spans="2:6" ht="14.1" customHeight="1" x14ac:dyDescent="0.2">
      <c r="B36" s="22">
        <v>24</v>
      </c>
      <c r="C36" s="21" t="s">
        <v>10</v>
      </c>
      <c r="D36" s="1">
        <v>6326258.2496400001</v>
      </c>
      <c r="E36" s="1">
        <v>3.5236485925127251E-2</v>
      </c>
      <c r="F36" s="13">
        <v>3.6690118305879885E-2</v>
      </c>
    </row>
    <row r="37" spans="2:6" ht="14.1" customHeight="1" x14ac:dyDescent="0.2">
      <c r="B37" s="20">
        <v>25</v>
      </c>
      <c r="C37" s="23" t="s">
        <v>29</v>
      </c>
      <c r="D37" s="1">
        <v>5320421.3018199997</v>
      </c>
      <c r="E37" s="1">
        <v>2.9634096952649049E-2</v>
      </c>
      <c r="F37" s="13">
        <v>3.085661054257588E-2</v>
      </c>
    </row>
    <row r="38" spans="2:6" ht="14.1" customHeight="1" x14ac:dyDescent="0.2">
      <c r="B38" s="22">
        <v>26</v>
      </c>
      <c r="C38" s="21" t="s">
        <v>39</v>
      </c>
      <c r="D38" s="1">
        <v>5057317.4073199993</v>
      </c>
      <c r="E38" s="1">
        <v>2.8168640388980783E-2</v>
      </c>
      <c r="F38" s="13">
        <v>2.9330698599842261E-2</v>
      </c>
    </row>
    <row r="39" spans="2:6" ht="14.1" customHeight="1" x14ac:dyDescent="0.2">
      <c r="B39" s="20">
        <v>27</v>
      </c>
      <c r="C39" s="23" t="s">
        <v>43</v>
      </c>
      <c r="D39" s="1">
        <v>4503489.1379899997</v>
      </c>
      <c r="E39" s="1">
        <v>2.5083884559056416E-2</v>
      </c>
      <c r="F39" s="13">
        <v>2.611868544435423E-2</v>
      </c>
    </row>
    <row r="40" spans="2:6" ht="14.1" customHeight="1" x14ac:dyDescent="0.2">
      <c r="B40" s="22">
        <v>28</v>
      </c>
      <c r="C40" s="21" t="s">
        <v>45</v>
      </c>
      <c r="D40" s="1">
        <v>3469173.03235</v>
      </c>
      <c r="E40" s="1">
        <v>1.9322870155227701E-2</v>
      </c>
      <c r="F40" s="13">
        <v>2.0120008377421641E-2</v>
      </c>
    </row>
    <row r="41" spans="2:6" ht="14.1" customHeight="1" x14ac:dyDescent="0.2">
      <c r="B41" s="20">
        <v>29</v>
      </c>
      <c r="C41" s="23" t="s">
        <v>6</v>
      </c>
      <c r="D41" s="1">
        <v>3451996.8696599999</v>
      </c>
      <c r="E41" s="1">
        <v>1.9227201026496145E-2</v>
      </c>
      <c r="F41" s="13">
        <v>2.002039255140426E-2</v>
      </c>
    </row>
    <row r="42" spans="2:6" ht="14.1" customHeight="1" x14ac:dyDescent="0.2">
      <c r="B42" s="22">
        <v>30</v>
      </c>
      <c r="C42" s="21" t="s">
        <v>4</v>
      </c>
      <c r="D42" s="1">
        <v>3337832.6851999997</v>
      </c>
      <c r="E42" s="1">
        <v>1.8591320460111214E-2</v>
      </c>
      <c r="F42" s="13">
        <v>1.9358279613733709E-2</v>
      </c>
    </row>
    <row r="43" spans="2:6" ht="14.1" customHeight="1" x14ac:dyDescent="0.2">
      <c r="B43" s="20">
        <v>31</v>
      </c>
      <c r="C43" s="23" t="s">
        <v>31</v>
      </c>
      <c r="D43" s="1">
        <v>2647962.5695700003</v>
      </c>
      <c r="E43" s="1">
        <v>1.4748828158924221E-2</v>
      </c>
      <c r="F43" s="13">
        <v>1.5357270619262755E-2</v>
      </c>
    </row>
    <row r="44" spans="2:6" ht="14.1" customHeight="1" x14ac:dyDescent="0.2">
      <c r="B44" s="22">
        <v>32</v>
      </c>
      <c r="C44" s="21" t="s">
        <v>65</v>
      </c>
      <c r="D44" s="1">
        <v>2052633.5709500001</v>
      </c>
      <c r="E44" s="1">
        <v>1.143291833467899E-2</v>
      </c>
      <c r="F44" s="13">
        <v>1.1904567531852156E-2</v>
      </c>
    </row>
    <row r="45" spans="2:6" ht="14.1" customHeight="1" x14ac:dyDescent="0.2">
      <c r="B45" s="20">
        <v>33</v>
      </c>
      <c r="C45" s="23" t="s">
        <v>15</v>
      </c>
      <c r="D45" s="1">
        <v>1005051.34207</v>
      </c>
      <c r="E45" s="1">
        <v>5.5980132443842444E-3</v>
      </c>
      <c r="F45" s="13">
        <v>5.8289515206133222E-3</v>
      </c>
    </row>
    <row r="46" spans="2:6" ht="14.1" customHeight="1" x14ac:dyDescent="0.2">
      <c r="B46" s="22">
        <v>34</v>
      </c>
      <c r="C46" s="21" t="s">
        <v>3</v>
      </c>
      <c r="D46" s="1">
        <v>899412.96611000004</v>
      </c>
      <c r="E46" s="1">
        <v>5.009620390222836E-3</v>
      </c>
      <c r="F46" s="13">
        <v>5.2162853349048939E-3</v>
      </c>
    </row>
    <row r="47" spans="2:6" ht="14.1" customHeight="1" x14ac:dyDescent="0.2">
      <c r="B47" s="20">
        <v>35</v>
      </c>
      <c r="C47" s="23" t="s">
        <v>38</v>
      </c>
      <c r="D47" s="1">
        <v>320644.77019000001</v>
      </c>
      <c r="E47" s="1">
        <v>1.7859522147089931E-3</v>
      </c>
      <c r="F47" s="13">
        <v>1.8596291975753968E-3</v>
      </c>
    </row>
    <row r="48" spans="2:6" ht="14.1" customHeight="1" x14ac:dyDescent="0.2">
      <c r="B48" s="22">
        <v>36</v>
      </c>
      <c r="C48" s="21" t="s">
        <v>57</v>
      </c>
      <c r="D48" s="1">
        <v>270358.36813000002</v>
      </c>
      <c r="E48" s="1">
        <v>1.5058630959138015E-3</v>
      </c>
      <c r="F48" s="13">
        <v>1.5679853904539546E-3</v>
      </c>
    </row>
    <row r="49" spans="2:6" ht="14.1" customHeight="1" x14ac:dyDescent="0.2">
      <c r="B49" s="20">
        <v>37</v>
      </c>
      <c r="C49" s="23" t="s">
        <v>34</v>
      </c>
      <c r="D49" s="1">
        <v>133176.8009</v>
      </c>
      <c r="E49" s="1">
        <v>7.4177851824707981E-4</v>
      </c>
      <c r="F49" s="13">
        <v>7.7237956273721003E-4</v>
      </c>
    </row>
    <row r="50" spans="2:6" ht="14.1" customHeight="1" x14ac:dyDescent="0.2">
      <c r="B50" s="22">
        <v>38</v>
      </c>
      <c r="C50" s="21" t="s">
        <v>14</v>
      </c>
      <c r="D50" s="1">
        <v>108381.76475</v>
      </c>
      <c r="E50" s="1">
        <v>6.0367319471524099E-4</v>
      </c>
      <c r="F50" s="13">
        <v>6.2857689552964897E-4</v>
      </c>
    </row>
    <row r="51" spans="2:6" ht="14.1" customHeight="1" x14ac:dyDescent="0.2">
      <c r="B51" s="20">
        <v>39</v>
      </c>
      <c r="C51" s="23" t="s">
        <v>51</v>
      </c>
      <c r="D51" s="1">
        <v>97582.543890000001</v>
      </c>
      <c r="E51" s="1">
        <v>5.4352285326223686E-4</v>
      </c>
      <c r="F51" s="13">
        <v>5.6594513512257534E-4</v>
      </c>
    </row>
    <row r="52" spans="2:6" ht="14.1" customHeight="1" x14ac:dyDescent="0.2">
      <c r="B52" s="22">
        <v>40</v>
      </c>
      <c r="C52" s="21" t="s">
        <v>50</v>
      </c>
      <c r="D52" s="1">
        <v>1333.8173999999999</v>
      </c>
      <c r="E52" s="1">
        <v>7.4292000400812483E-6</v>
      </c>
      <c r="F52" s="13">
        <v>7.7356813891095811E-6</v>
      </c>
    </row>
    <row r="53" spans="2:6" ht="14.1" customHeight="1" x14ac:dyDescent="0.2">
      <c r="B53" s="20">
        <v>41</v>
      </c>
      <c r="C53" s="23" t="s">
        <v>19</v>
      </c>
      <c r="D53" s="1">
        <v>0</v>
      </c>
      <c r="E53" s="1">
        <v>0</v>
      </c>
      <c r="F53" s="13">
        <v>0</v>
      </c>
    </row>
    <row r="54" spans="2:6" x14ac:dyDescent="0.2">
      <c r="B54" s="22">
        <v>42</v>
      </c>
      <c r="C54" s="23" t="s">
        <v>33</v>
      </c>
      <c r="D54" s="1">
        <v>0</v>
      </c>
      <c r="E54" s="1">
        <v>0</v>
      </c>
      <c r="F54" s="13">
        <v>0</v>
      </c>
    </row>
    <row r="55" spans="2:6" x14ac:dyDescent="0.2">
      <c r="B55" s="20">
        <v>43</v>
      </c>
      <c r="C55" s="21" t="s">
        <v>66</v>
      </c>
      <c r="D55" s="1">
        <v>0</v>
      </c>
      <c r="E55" s="1">
        <v>0</v>
      </c>
      <c r="F55" s="13">
        <v>0</v>
      </c>
    </row>
    <row r="56" spans="2:6" ht="12.75" customHeight="1" x14ac:dyDescent="0.2">
      <c r="B56" s="20">
        <v>44</v>
      </c>
      <c r="C56" s="21" t="s">
        <v>42</v>
      </c>
      <c r="D56" s="1">
        <v>0</v>
      </c>
      <c r="E56" s="1">
        <v>0</v>
      </c>
      <c r="F56" s="13">
        <v>0</v>
      </c>
    </row>
    <row r="57" spans="2:6" ht="12.75" customHeight="1" x14ac:dyDescent="0.2">
      <c r="B57" s="14"/>
      <c r="C57" s="15" t="s">
        <v>59</v>
      </c>
      <c r="D57" s="16">
        <v>17953714973.401264</v>
      </c>
      <c r="E57" s="16">
        <v>100.00000000000003</v>
      </c>
      <c r="F57" s="17">
        <v>104.12536137639103</v>
      </c>
    </row>
    <row r="58" spans="2:6" ht="12.75" customHeight="1" x14ac:dyDescent="0.2">
      <c r="B58" s="118" t="s">
        <v>28</v>
      </c>
      <c r="C58" s="120" t="s">
        <v>24</v>
      </c>
      <c r="D58" s="120" t="s">
        <v>60</v>
      </c>
      <c r="E58" s="120" t="s">
        <v>25</v>
      </c>
      <c r="F58" s="120" t="s">
        <v>23</v>
      </c>
    </row>
    <row r="59" spans="2:6" ht="12.75" customHeight="1" x14ac:dyDescent="0.2">
      <c r="B59" s="119"/>
      <c r="C59" s="121"/>
      <c r="D59" s="121"/>
      <c r="E59" s="121"/>
      <c r="F59" s="121"/>
    </row>
    <row r="60" spans="2:6" ht="12.75" customHeight="1" x14ac:dyDescent="0.2">
      <c r="B60" s="119"/>
      <c r="C60" s="121"/>
      <c r="D60" s="121"/>
      <c r="E60" s="121"/>
      <c r="F60" s="121"/>
    </row>
    <row r="61" spans="2:6" ht="12.75" customHeight="1" x14ac:dyDescent="0.2">
      <c r="B61" s="20">
        <v>45</v>
      </c>
      <c r="C61" s="21" t="s">
        <v>47</v>
      </c>
      <c r="D61" s="1">
        <v>-2543829.1037099999</v>
      </c>
      <c r="E61" s="1">
        <v>0.35762521261991537</v>
      </c>
      <c r="F61" s="13">
        <v>-1.4753332393658052E-2</v>
      </c>
    </row>
    <row r="62" spans="2:6" ht="12.75" customHeight="1" x14ac:dyDescent="0.2">
      <c r="B62" s="20">
        <v>46</v>
      </c>
      <c r="C62" s="21" t="s">
        <v>5</v>
      </c>
      <c r="D62" s="1">
        <v>-2809791.9502699999</v>
      </c>
      <c r="E62" s="1">
        <v>0.39501570375444128</v>
      </c>
      <c r="F62" s="13">
        <v>-1.6295825273364671E-2</v>
      </c>
    </row>
    <row r="63" spans="2:6" ht="12.75" customHeight="1" x14ac:dyDescent="0.2">
      <c r="B63" s="20">
        <v>47</v>
      </c>
      <c r="C63" s="21" t="s">
        <v>32</v>
      </c>
      <c r="D63" s="1">
        <v>-19748533.676139999</v>
      </c>
      <c r="E63" s="1">
        <v>2.7763553552244713</v>
      </c>
      <c r="F63" s="13">
        <v>-0.1145346914957925</v>
      </c>
    </row>
    <row r="64" spans="2:6" ht="12.75" customHeight="1" x14ac:dyDescent="0.2">
      <c r="B64" s="20">
        <v>48</v>
      </c>
      <c r="C64" s="21" t="s">
        <v>27</v>
      </c>
      <c r="D64" s="1">
        <v>-108627656.58564</v>
      </c>
      <c r="E64" s="1">
        <v>15.271461721302556</v>
      </c>
      <c r="F64" s="13">
        <v>-0.6300029834609463</v>
      </c>
    </row>
    <row r="65" spans="1:6" ht="12.75" customHeight="1" x14ac:dyDescent="0.2">
      <c r="B65" s="20">
        <v>49</v>
      </c>
      <c r="C65" s="21" t="s">
        <v>1</v>
      </c>
      <c r="D65" s="1">
        <v>-577581643.7895</v>
      </c>
      <c r="E65" s="1">
        <v>81.199542007098614</v>
      </c>
      <c r="F65" s="13">
        <v>-3.349774543767202</v>
      </c>
    </row>
    <row r="66" spans="1:6" x14ac:dyDescent="0.2">
      <c r="B66" s="18"/>
      <c r="C66" s="15" t="s">
        <v>61</v>
      </c>
      <c r="D66" s="16">
        <v>-711311455.10526001</v>
      </c>
      <c r="E66" s="16">
        <v>100</v>
      </c>
      <c r="F66" s="17">
        <v>-4.1253613763909636</v>
      </c>
    </row>
    <row r="67" spans="1:6" ht="12.75" customHeight="1" x14ac:dyDescent="0.2">
      <c r="B67" s="14"/>
      <c r="C67" s="15" t="s">
        <v>62</v>
      </c>
      <c r="D67" s="16">
        <v>17242403518.296005</v>
      </c>
      <c r="E67" s="16"/>
      <c r="F67" s="17">
        <v>100.00000000000006</v>
      </c>
    </row>
    <row r="68" spans="1:6" ht="5.25" customHeight="1" x14ac:dyDescent="0.2">
      <c r="B68" s="31"/>
      <c r="C68" s="32"/>
      <c r="D68" s="32"/>
      <c r="E68" s="32"/>
      <c r="F68" s="33"/>
    </row>
    <row r="69" spans="1:6" s="4" customFormat="1" ht="15" x14ac:dyDescent="0.25">
      <c r="A69" s="2"/>
      <c r="B69" s="25" t="s">
        <v>67</v>
      </c>
      <c r="C69" s="26"/>
      <c r="D69" s="26"/>
      <c r="E69" s="19"/>
      <c r="F69" s="27" t="s">
        <v>77</v>
      </c>
    </row>
    <row r="70" spans="1:6" ht="76.5" customHeight="1" x14ac:dyDescent="0.2">
      <c r="A70" s="4"/>
      <c r="B70" s="154" t="s">
        <v>79</v>
      </c>
      <c r="C70" s="155"/>
      <c r="D70" s="155"/>
      <c r="E70" s="155"/>
      <c r="F70" s="156"/>
    </row>
    <row r="71" spans="1:6" ht="9.75" customHeight="1" x14ac:dyDescent="0.25">
      <c r="B71" s="28"/>
      <c r="C71" s="29"/>
      <c r="D71" s="29"/>
      <c r="E71" s="29"/>
      <c r="F71" s="30"/>
    </row>
    <row r="72" spans="1:6" ht="14.25" customHeight="1" x14ac:dyDescent="0.25">
      <c r="B72" s="106" t="s">
        <v>56</v>
      </c>
      <c r="C72" s="107"/>
      <c r="D72" s="107"/>
      <c r="E72" s="107"/>
      <c r="F72" s="108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2:F72"/>
    <mergeCell ref="B58:B60"/>
    <mergeCell ref="C58:C60"/>
    <mergeCell ref="D58:D60"/>
    <mergeCell ref="E58:E60"/>
    <mergeCell ref="F58:F60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48" customWidth="1"/>
    <col min="2" max="2" width="7.28515625" style="48" customWidth="1"/>
    <col min="3" max="3" width="38" style="48" customWidth="1"/>
    <col min="4" max="4" width="30.140625" style="48" customWidth="1"/>
    <col min="5" max="5" width="28" style="48" customWidth="1"/>
    <col min="6" max="6" width="28" style="81" customWidth="1"/>
    <col min="7" max="16384" width="11.42578125" style="84"/>
  </cols>
  <sheetData>
    <row r="1" spans="2:6" x14ac:dyDescent="0.2">
      <c r="B1" s="149" t="s">
        <v>12</v>
      </c>
      <c r="C1" s="149"/>
      <c r="D1" s="149"/>
      <c r="E1" s="149"/>
      <c r="F1" s="149"/>
    </row>
    <row r="2" spans="2:6" x14ac:dyDescent="0.2">
      <c r="B2" s="149" t="s">
        <v>75</v>
      </c>
      <c r="C2" s="149"/>
      <c r="D2" s="149"/>
      <c r="E2" s="149"/>
      <c r="F2" s="149" t="s">
        <v>11</v>
      </c>
    </row>
    <row r="3" spans="2:6" x14ac:dyDescent="0.2">
      <c r="B3" s="149" t="s">
        <v>30</v>
      </c>
      <c r="C3" s="149"/>
      <c r="D3" s="149"/>
      <c r="E3" s="149"/>
      <c r="F3" s="149"/>
    </row>
    <row r="4" spans="2:6" x14ac:dyDescent="0.2">
      <c r="B4" s="149" t="s">
        <v>53</v>
      </c>
      <c r="C4" s="149"/>
      <c r="D4" s="149"/>
      <c r="E4" s="149"/>
      <c r="F4" s="149"/>
    </row>
    <row r="5" spans="2:6" x14ac:dyDescent="0.2">
      <c r="B5" s="49"/>
      <c r="D5" s="50"/>
      <c r="E5" s="50"/>
      <c r="F5" s="51"/>
    </row>
    <row r="6" spans="2:6" ht="20.25" x14ac:dyDescent="0.2">
      <c r="B6" s="52" t="s">
        <v>52</v>
      </c>
      <c r="C6" s="52"/>
      <c r="D6" s="52"/>
      <c r="E6" s="52"/>
      <c r="F6" s="53"/>
    </row>
    <row r="7" spans="2:6" x14ac:dyDescent="0.2">
      <c r="B7" s="150" t="s">
        <v>97</v>
      </c>
      <c r="C7" s="150"/>
      <c r="D7" s="150"/>
      <c r="E7" s="150"/>
      <c r="F7" s="150"/>
    </row>
    <row r="8" spans="2:6" ht="18" x14ac:dyDescent="0.25">
      <c r="B8" s="148" t="s">
        <v>26</v>
      </c>
      <c r="C8" s="148"/>
      <c r="D8" s="148"/>
      <c r="E8" s="148"/>
      <c r="F8" s="148"/>
    </row>
    <row r="9" spans="2:6" x14ac:dyDescent="0.2">
      <c r="C9" s="54"/>
      <c r="D9" s="54"/>
      <c r="E9" s="54"/>
      <c r="F9" s="55"/>
    </row>
    <row r="10" spans="2:6" x14ac:dyDescent="0.2">
      <c r="B10" s="133" t="s">
        <v>28</v>
      </c>
      <c r="C10" s="136" t="s">
        <v>21</v>
      </c>
      <c r="D10" s="136" t="s">
        <v>80</v>
      </c>
      <c r="E10" s="136" t="s">
        <v>22</v>
      </c>
      <c r="F10" s="139" t="s">
        <v>23</v>
      </c>
    </row>
    <row r="11" spans="2:6" x14ac:dyDescent="0.2">
      <c r="B11" s="134"/>
      <c r="C11" s="137"/>
      <c r="D11" s="137"/>
      <c r="E11" s="137"/>
      <c r="F11" s="140"/>
    </row>
    <row r="12" spans="2:6" x14ac:dyDescent="0.2">
      <c r="B12" s="135"/>
      <c r="C12" s="138"/>
      <c r="D12" s="138"/>
      <c r="E12" s="138"/>
      <c r="F12" s="141"/>
    </row>
    <row r="13" spans="2:6" x14ac:dyDescent="0.2">
      <c r="B13" s="56">
        <v>1</v>
      </c>
      <c r="C13" s="57" t="s">
        <v>64</v>
      </c>
      <c r="D13" s="58">
        <v>64417.572489999999</v>
      </c>
      <c r="E13" s="58">
        <v>50.861908616830164</v>
      </c>
      <c r="F13" s="59">
        <v>57.725602397665334</v>
      </c>
    </row>
    <row r="14" spans="2:6" x14ac:dyDescent="0.2">
      <c r="B14" s="60">
        <v>2</v>
      </c>
      <c r="C14" s="61" t="s">
        <v>49</v>
      </c>
      <c r="D14" s="58">
        <v>27250.707640000001</v>
      </c>
      <c r="E14" s="58">
        <v>21.516225280684054</v>
      </c>
      <c r="F14" s="59">
        <v>24.419788785519025</v>
      </c>
    </row>
    <row r="15" spans="2:6" x14ac:dyDescent="0.2">
      <c r="B15" s="56">
        <v>3</v>
      </c>
      <c r="C15" s="57" t="s">
        <v>18</v>
      </c>
      <c r="D15" s="58">
        <v>19951.416949999999</v>
      </c>
      <c r="E15" s="58">
        <v>15.75295538875989</v>
      </c>
      <c r="F15" s="59">
        <v>17.878779308309522</v>
      </c>
    </row>
    <row r="16" spans="2:6" x14ac:dyDescent="0.2">
      <c r="B16" s="60">
        <v>4</v>
      </c>
      <c r="C16" s="57" t="s">
        <v>46</v>
      </c>
      <c r="D16" s="58">
        <v>7187.5911900000001</v>
      </c>
      <c r="E16" s="58">
        <v>5.6750757929859015</v>
      </c>
      <c r="F16" s="59">
        <v>6.4409137940631247</v>
      </c>
    </row>
    <row r="17" spans="1:6" x14ac:dyDescent="0.2">
      <c r="B17" s="56">
        <v>5</v>
      </c>
      <c r="C17" s="61" t="s">
        <v>98</v>
      </c>
      <c r="D17" s="58">
        <v>1519.4724899999999</v>
      </c>
      <c r="E17" s="58">
        <v>1.1997234286368772</v>
      </c>
      <c r="F17" s="59">
        <v>1.3616232562247939</v>
      </c>
    </row>
    <row r="18" spans="1:6" x14ac:dyDescent="0.2">
      <c r="B18" s="60">
        <v>6</v>
      </c>
      <c r="C18" s="57" t="s">
        <v>48</v>
      </c>
      <c r="D18" s="58">
        <v>967.85609999999997</v>
      </c>
      <c r="E18" s="58">
        <v>0.76418602268943758</v>
      </c>
      <c r="F18" s="59">
        <v>0.86731111166022479</v>
      </c>
    </row>
    <row r="19" spans="1:6" x14ac:dyDescent="0.2">
      <c r="B19" s="56">
        <v>7</v>
      </c>
      <c r="C19" s="61" t="s">
        <v>38</v>
      </c>
      <c r="D19" s="58">
        <v>860.62089000000003</v>
      </c>
      <c r="E19" s="58">
        <v>0.67951677421110845</v>
      </c>
      <c r="F19" s="59">
        <v>0.77121594917251868</v>
      </c>
    </row>
    <row r="20" spans="1:6" x14ac:dyDescent="0.2">
      <c r="B20" s="60">
        <v>8</v>
      </c>
      <c r="C20" s="57" t="s">
        <v>32</v>
      </c>
      <c r="D20" s="58">
        <v>665.73482999999999</v>
      </c>
      <c r="E20" s="58">
        <v>0.52564141704901057</v>
      </c>
      <c r="F20" s="59">
        <v>0.59657547798503385</v>
      </c>
    </row>
    <row r="21" spans="1:6" x14ac:dyDescent="0.2">
      <c r="B21" s="56">
        <v>9</v>
      </c>
      <c r="C21" s="61" t="s">
        <v>8</v>
      </c>
      <c r="D21" s="58">
        <v>654.42954000000009</v>
      </c>
      <c r="E21" s="58">
        <v>0.51671514732725077</v>
      </c>
      <c r="F21" s="59">
        <v>0.58644462936245345</v>
      </c>
    </row>
    <row r="22" spans="1:6" x14ac:dyDescent="0.2">
      <c r="B22" s="60">
        <v>10</v>
      </c>
      <c r="C22" s="57" t="s">
        <v>13</v>
      </c>
      <c r="D22" s="58">
        <v>562.64692000000002</v>
      </c>
      <c r="E22" s="58">
        <v>0.44424673458509195</v>
      </c>
      <c r="F22" s="59">
        <v>0.50419677641893412</v>
      </c>
    </row>
    <row r="23" spans="1:6" x14ac:dyDescent="0.2">
      <c r="B23" s="56">
        <v>11</v>
      </c>
      <c r="C23" s="61" t="s">
        <v>34</v>
      </c>
      <c r="D23" s="58">
        <v>440.85646999999994</v>
      </c>
      <c r="E23" s="58">
        <v>0.34808516719190524</v>
      </c>
      <c r="F23" s="59">
        <v>0.39505843387080219</v>
      </c>
    </row>
    <row r="24" spans="1:6" x14ac:dyDescent="0.2">
      <c r="A24" s="62"/>
      <c r="B24" s="60">
        <v>12</v>
      </c>
      <c r="C24" s="57" t="s">
        <v>44</v>
      </c>
      <c r="D24" s="58">
        <v>422.11975999999999</v>
      </c>
      <c r="E24" s="58">
        <v>0.33329130280112917</v>
      </c>
      <c r="F24" s="59">
        <v>0.37826817261300238</v>
      </c>
    </row>
    <row r="25" spans="1:6" x14ac:dyDescent="0.2">
      <c r="B25" s="56">
        <v>13</v>
      </c>
      <c r="C25" s="61" t="s">
        <v>41</v>
      </c>
      <c r="D25" s="58">
        <v>380.01511999999997</v>
      </c>
      <c r="E25" s="58">
        <v>0.30004692134982602</v>
      </c>
      <c r="F25" s="59">
        <v>0.34053754083369803</v>
      </c>
    </row>
    <row r="26" spans="1:6" x14ac:dyDescent="0.2">
      <c r="B26" s="60">
        <v>14</v>
      </c>
      <c r="C26" s="57" t="s">
        <v>10</v>
      </c>
      <c r="D26" s="58">
        <v>292.06819000000002</v>
      </c>
      <c r="E26" s="58">
        <v>0.2306070380402655</v>
      </c>
      <c r="F26" s="59">
        <v>0.26172691017754574</v>
      </c>
    </row>
    <row r="27" spans="1:6" x14ac:dyDescent="0.2">
      <c r="B27" s="56">
        <v>15</v>
      </c>
      <c r="C27" s="61" t="s">
        <v>29</v>
      </c>
      <c r="D27" s="58">
        <v>168.95977999999999</v>
      </c>
      <c r="E27" s="58">
        <v>0.13340485457774393</v>
      </c>
      <c r="F27" s="59">
        <v>0.15140752289278026</v>
      </c>
    </row>
    <row r="28" spans="1:6" x14ac:dyDescent="0.2">
      <c r="A28" s="62"/>
      <c r="B28" s="60">
        <v>16</v>
      </c>
      <c r="C28" s="57" t="s">
        <v>63</v>
      </c>
      <c r="D28" s="58">
        <v>163.89689000000001</v>
      </c>
      <c r="E28" s="58">
        <v>0.1294073700628309</v>
      </c>
      <c r="F28" s="59">
        <v>0.14687058733581737</v>
      </c>
    </row>
    <row r="29" spans="1:6" x14ac:dyDescent="0.2">
      <c r="A29" s="62"/>
      <c r="B29" s="56">
        <v>17</v>
      </c>
      <c r="C29" s="61" t="s">
        <v>16</v>
      </c>
      <c r="D29" s="58">
        <v>121.2409</v>
      </c>
      <c r="E29" s="58">
        <v>9.5727661537999123E-2</v>
      </c>
      <c r="F29" s="59">
        <v>0.10864588212822768</v>
      </c>
    </row>
    <row r="30" spans="1:6" x14ac:dyDescent="0.2">
      <c r="B30" s="60">
        <v>18</v>
      </c>
      <c r="C30" s="57" t="s">
        <v>5</v>
      </c>
      <c r="D30" s="58">
        <v>101.15335</v>
      </c>
      <c r="E30" s="58">
        <v>7.9867220156191229E-2</v>
      </c>
      <c r="F30" s="59">
        <v>9.0645111847366372E-2</v>
      </c>
    </row>
    <row r="31" spans="1:6" x14ac:dyDescent="0.2">
      <c r="A31" s="62"/>
      <c r="B31" s="56">
        <v>19</v>
      </c>
      <c r="C31" s="61" t="s">
        <v>54</v>
      </c>
      <c r="D31" s="58">
        <v>63.94473</v>
      </c>
      <c r="E31" s="58">
        <v>5.0488568383926041E-2</v>
      </c>
      <c r="F31" s="59">
        <v>5.7301880786940255E-2</v>
      </c>
    </row>
    <row r="32" spans="1:6" x14ac:dyDescent="0.2">
      <c r="B32" s="60">
        <v>20</v>
      </c>
      <c r="C32" s="57" t="s">
        <v>2</v>
      </c>
      <c r="D32" s="58">
        <v>63.35042</v>
      </c>
      <c r="E32" s="58">
        <v>5.0019321565990447E-2</v>
      </c>
      <c r="F32" s="59">
        <v>5.6769310225292927E-2</v>
      </c>
    </row>
    <row r="33" spans="1:6" x14ac:dyDescent="0.2">
      <c r="A33" s="62"/>
      <c r="B33" s="56">
        <v>21</v>
      </c>
      <c r="C33" s="61" t="s">
        <v>9</v>
      </c>
      <c r="D33" s="58">
        <v>55.553050000000006</v>
      </c>
      <c r="E33" s="58">
        <v>4.386278531257639E-2</v>
      </c>
      <c r="F33" s="59">
        <v>4.9781964025040558E-2</v>
      </c>
    </row>
    <row r="34" spans="1:6" x14ac:dyDescent="0.2">
      <c r="B34" s="60">
        <v>22</v>
      </c>
      <c r="C34" s="57" t="s">
        <v>45</v>
      </c>
      <c r="D34" s="58">
        <v>50.43215</v>
      </c>
      <c r="E34" s="58">
        <v>3.9819498088793495E-2</v>
      </c>
      <c r="F34" s="59">
        <v>4.5193044792418216E-2</v>
      </c>
    </row>
    <row r="35" spans="1:6" x14ac:dyDescent="0.2">
      <c r="B35" s="56">
        <v>23</v>
      </c>
      <c r="C35" s="61" t="s">
        <v>65</v>
      </c>
      <c r="D35" s="58">
        <v>48.007580000000004</v>
      </c>
      <c r="E35" s="58">
        <v>3.7905140670338282E-2</v>
      </c>
      <c r="F35" s="59">
        <v>4.3020349386563954E-2</v>
      </c>
    </row>
    <row r="36" spans="1:6" x14ac:dyDescent="0.2">
      <c r="B36" s="60">
        <v>24</v>
      </c>
      <c r="C36" s="57" t="s">
        <v>39</v>
      </c>
      <c r="D36" s="58">
        <v>43.07546</v>
      </c>
      <c r="E36" s="58">
        <v>3.4010907667904308E-2</v>
      </c>
      <c r="F36" s="59">
        <v>3.8600598888487193E-2</v>
      </c>
    </row>
    <row r="37" spans="1:6" x14ac:dyDescent="0.2">
      <c r="B37" s="56">
        <v>25</v>
      </c>
      <c r="C37" s="61" t="s">
        <v>17</v>
      </c>
      <c r="D37" s="58">
        <v>29.411830000000002</v>
      </c>
      <c r="E37" s="58">
        <v>2.3222573466983247E-2</v>
      </c>
      <c r="F37" s="59">
        <v>2.6356404607318747E-2</v>
      </c>
    </row>
    <row r="38" spans="1:6" x14ac:dyDescent="0.2">
      <c r="B38" s="60">
        <v>26</v>
      </c>
      <c r="C38" s="57" t="s">
        <v>6</v>
      </c>
      <c r="D38" s="58">
        <v>28.781479999999998</v>
      </c>
      <c r="E38" s="58">
        <v>2.2724870699596351E-2</v>
      </c>
      <c r="F38" s="59">
        <v>2.5791538033418937E-2</v>
      </c>
    </row>
    <row r="39" spans="1:6" x14ac:dyDescent="0.2">
      <c r="B39" s="56">
        <v>27</v>
      </c>
      <c r="C39" s="61" t="s">
        <v>31</v>
      </c>
      <c r="D39" s="58">
        <v>25.55688</v>
      </c>
      <c r="E39" s="58">
        <v>2.0178836998135607E-2</v>
      </c>
      <c r="F39" s="59">
        <v>2.2901923130274185E-2</v>
      </c>
    </row>
    <row r="40" spans="1:6" x14ac:dyDescent="0.2">
      <c r="B40" s="60">
        <v>28</v>
      </c>
      <c r="C40" s="57" t="s">
        <v>36</v>
      </c>
      <c r="D40" s="58">
        <v>22.877380000000002</v>
      </c>
      <c r="E40" s="58">
        <v>1.8063195584296973E-2</v>
      </c>
      <c r="F40" s="59">
        <v>2.0500780931869307E-2</v>
      </c>
    </row>
    <row r="41" spans="1:6" x14ac:dyDescent="0.2">
      <c r="B41" s="56">
        <v>29</v>
      </c>
      <c r="C41" s="61" t="s">
        <v>51</v>
      </c>
      <c r="D41" s="58">
        <v>21.295860000000001</v>
      </c>
      <c r="E41" s="58">
        <v>1.6814481567198974E-2</v>
      </c>
      <c r="F41" s="59">
        <v>1.9083555923613556E-2</v>
      </c>
    </row>
    <row r="42" spans="1:6" x14ac:dyDescent="0.2">
      <c r="B42" s="60">
        <v>30</v>
      </c>
      <c r="C42" s="57" t="s">
        <v>7</v>
      </c>
      <c r="D42" s="58">
        <v>20.734749999999998</v>
      </c>
      <c r="E42" s="58">
        <v>1.6371448331998752E-2</v>
      </c>
      <c r="F42" s="59">
        <v>1.8580736405439658E-2</v>
      </c>
    </row>
    <row r="43" spans="1:6" x14ac:dyDescent="0.2">
      <c r="B43" s="56">
        <v>31</v>
      </c>
      <c r="C43" s="61" t="s">
        <v>43</v>
      </c>
      <c r="D43" s="58">
        <v>15.88612</v>
      </c>
      <c r="E43" s="58">
        <v>1.2543136173618298E-2</v>
      </c>
      <c r="F43" s="59">
        <v>1.4235802612772425E-2</v>
      </c>
    </row>
    <row r="44" spans="1:6" x14ac:dyDescent="0.2">
      <c r="B44" s="60">
        <v>32</v>
      </c>
      <c r="C44" s="57" t="s">
        <v>3</v>
      </c>
      <c r="D44" s="58">
        <v>13.58677</v>
      </c>
      <c r="E44" s="58">
        <v>1.072764817775718E-2</v>
      </c>
      <c r="F44" s="59">
        <v>1.2175318823295934E-2</v>
      </c>
    </row>
    <row r="45" spans="1:6" x14ac:dyDescent="0.2">
      <c r="B45" s="56">
        <v>33</v>
      </c>
      <c r="C45" s="61" t="s">
        <v>40</v>
      </c>
      <c r="D45" s="58">
        <v>13.34667</v>
      </c>
      <c r="E45" s="58">
        <v>1.053807344237272E-2</v>
      </c>
      <c r="F45" s="59">
        <v>1.1960161427573968E-2</v>
      </c>
    </row>
    <row r="46" spans="1:6" x14ac:dyDescent="0.2">
      <c r="B46" s="60">
        <v>34</v>
      </c>
      <c r="C46" s="57" t="s">
        <v>35</v>
      </c>
      <c r="D46" s="58">
        <v>6.1291899999999995</v>
      </c>
      <c r="E46" s="58">
        <v>4.8393984688507663E-3</v>
      </c>
      <c r="F46" s="59">
        <v>5.4924637996048515E-3</v>
      </c>
    </row>
    <row r="47" spans="1:6" x14ac:dyDescent="0.2">
      <c r="B47" s="56">
        <v>35</v>
      </c>
      <c r="C47" s="61" t="s">
        <v>14</v>
      </c>
      <c r="D47" s="58">
        <v>0.94680999999999993</v>
      </c>
      <c r="E47" s="58">
        <v>7.4756874306272018E-4</v>
      </c>
      <c r="F47" s="59">
        <v>8.48451369610645E-4</v>
      </c>
    </row>
    <row r="48" spans="1:6" x14ac:dyDescent="0.2">
      <c r="B48" s="60">
        <v>36</v>
      </c>
      <c r="C48" s="57" t="s">
        <v>55</v>
      </c>
      <c r="D48" s="58">
        <v>0.51200999999999997</v>
      </c>
      <c r="E48" s="58">
        <v>4.0426555711868631E-4</v>
      </c>
      <c r="F48" s="59">
        <v>4.5882023400085171E-4</v>
      </c>
    </row>
    <row r="49" spans="2:6" x14ac:dyDescent="0.2">
      <c r="B49" s="56">
        <v>37</v>
      </c>
      <c r="C49" s="61" t="s">
        <v>57</v>
      </c>
      <c r="D49" s="58">
        <v>9.8569999999999991E-2</v>
      </c>
      <c r="E49" s="58">
        <v>7.7827495488738322E-5</v>
      </c>
      <c r="F49" s="59">
        <v>8.8330131179984657E-5</v>
      </c>
    </row>
    <row r="50" spans="2:6" x14ac:dyDescent="0.2">
      <c r="B50" s="60">
        <v>38</v>
      </c>
      <c r="C50" s="57" t="s">
        <v>50</v>
      </c>
      <c r="D50" s="58">
        <v>1.0529999999999999E-2</v>
      </c>
      <c r="E50" s="58">
        <v>8.3141272952867454E-6</v>
      </c>
      <c r="F50" s="59">
        <v>9.4360990293724107E-6</v>
      </c>
    </row>
    <row r="51" spans="2:6" x14ac:dyDescent="0.2">
      <c r="B51" s="56">
        <v>39</v>
      </c>
      <c r="C51" s="61" t="s">
        <v>19</v>
      </c>
      <c r="D51" s="58">
        <v>0</v>
      </c>
      <c r="E51" s="58">
        <v>0</v>
      </c>
      <c r="F51" s="59">
        <v>0</v>
      </c>
    </row>
    <row r="52" spans="2:6" x14ac:dyDescent="0.2">
      <c r="B52" s="60">
        <v>40</v>
      </c>
      <c r="C52" s="57" t="s">
        <v>33</v>
      </c>
      <c r="D52" s="58">
        <v>0</v>
      </c>
      <c r="E52" s="58">
        <v>0</v>
      </c>
      <c r="F52" s="59">
        <v>0</v>
      </c>
    </row>
    <row r="53" spans="2:6" x14ac:dyDescent="0.2">
      <c r="B53" s="56">
        <v>41</v>
      </c>
      <c r="C53" s="61" t="s">
        <v>47</v>
      </c>
      <c r="D53" s="58">
        <v>0</v>
      </c>
      <c r="E53" s="58">
        <v>0</v>
      </c>
      <c r="F53" s="59">
        <v>0</v>
      </c>
    </row>
    <row r="54" spans="2:6" x14ac:dyDescent="0.2">
      <c r="B54" s="60">
        <v>42</v>
      </c>
      <c r="C54" s="61" t="s">
        <v>37</v>
      </c>
      <c r="D54" s="58">
        <v>0</v>
      </c>
      <c r="E54" s="58">
        <v>0</v>
      </c>
      <c r="F54" s="59">
        <v>0</v>
      </c>
    </row>
    <row r="55" spans="2:6" x14ac:dyDescent="0.2">
      <c r="B55" s="60">
        <v>43</v>
      </c>
      <c r="C55" s="61" t="s">
        <v>66</v>
      </c>
      <c r="D55" s="58">
        <v>0</v>
      </c>
      <c r="E55" s="58">
        <v>0</v>
      </c>
      <c r="F55" s="59">
        <v>0</v>
      </c>
    </row>
    <row r="56" spans="2:6" x14ac:dyDescent="0.2">
      <c r="B56" s="60">
        <v>44</v>
      </c>
      <c r="C56" s="61" t="s">
        <v>1</v>
      </c>
      <c r="D56" s="58">
        <v>0</v>
      </c>
      <c r="E56" s="58">
        <v>0</v>
      </c>
      <c r="F56" s="59">
        <v>0</v>
      </c>
    </row>
    <row r="57" spans="2:6" x14ac:dyDescent="0.2">
      <c r="B57" s="60">
        <v>45</v>
      </c>
      <c r="C57" s="61" t="s">
        <v>42</v>
      </c>
      <c r="D57" s="58">
        <v>0</v>
      </c>
      <c r="E57" s="58">
        <v>0</v>
      </c>
      <c r="F57" s="59">
        <v>0</v>
      </c>
    </row>
    <row r="58" spans="2:6" ht="25.5" x14ac:dyDescent="0.2">
      <c r="B58" s="63"/>
      <c r="C58" s="64" t="s">
        <v>90</v>
      </c>
      <c r="D58" s="65">
        <v>126651.89774000003</v>
      </c>
      <c r="E58" s="65">
        <v>99.999999999999986</v>
      </c>
      <c r="F58" s="66">
        <v>113.49476251971392</v>
      </c>
    </row>
    <row r="59" spans="2:6" x14ac:dyDescent="0.2">
      <c r="B59" s="142" t="s">
        <v>28</v>
      </c>
      <c r="C59" s="144" t="s">
        <v>24</v>
      </c>
      <c r="D59" s="144" t="s">
        <v>82</v>
      </c>
      <c r="E59" s="144" t="s">
        <v>25</v>
      </c>
      <c r="F59" s="146" t="s">
        <v>23</v>
      </c>
    </row>
    <row r="60" spans="2:6" x14ac:dyDescent="0.2">
      <c r="B60" s="143"/>
      <c r="C60" s="145"/>
      <c r="D60" s="145"/>
      <c r="E60" s="145"/>
      <c r="F60" s="147"/>
    </row>
    <row r="61" spans="2:6" x14ac:dyDescent="0.2">
      <c r="B61" s="143"/>
      <c r="C61" s="145"/>
      <c r="D61" s="145"/>
      <c r="E61" s="145"/>
      <c r="F61" s="147"/>
    </row>
    <row r="62" spans="2:6" x14ac:dyDescent="0.2">
      <c r="B62" s="91">
        <v>46</v>
      </c>
      <c r="C62" s="61" t="s">
        <v>99</v>
      </c>
      <c r="D62" s="58">
        <v>-744.23268999999993</v>
      </c>
      <c r="E62" s="58">
        <v>4.9420554608045579</v>
      </c>
      <c r="F62" s="67">
        <v>0.66691864802813083</v>
      </c>
    </row>
    <row r="63" spans="2:6" x14ac:dyDescent="0.2">
      <c r="B63" s="91">
        <v>47</v>
      </c>
      <c r="C63" s="61" t="s">
        <v>20</v>
      </c>
      <c r="D63" s="58">
        <v>-754.98314000000005</v>
      </c>
      <c r="E63" s="58">
        <v>5.0134435103252084</v>
      </c>
      <c r="F63" s="67">
        <v>0.67655229577839848</v>
      </c>
    </row>
    <row r="64" spans="2:6" x14ac:dyDescent="0.2">
      <c r="B64" s="56">
        <v>48</v>
      </c>
      <c r="C64" s="61" t="s">
        <v>27</v>
      </c>
      <c r="D64" s="58">
        <v>-1131.1739399999999</v>
      </c>
      <c r="E64" s="58">
        <v>7.5115275402600323</v>
      </c>
      <c r="F64" s="67">
        <v>1.0136628031610033</v>
      </c>
    </row>
    <row r="65" spans="1:6" x14ac:dyDescent="0.2">
      <c r="B65" s="56">
        <v>49</v>
      </c>
      <c r="C65" s="61" t="s">
        <v>15</v>
      </c>
      <c r="D65" s="58">
        <v>-1641.21957</v>
      </c>
      <c r="E65" s="58">
        <v>10.898470662848482</v>
      </c>
      <c r="F65" s="67">
        <v>1.4707227342320992</v>
      </c>
    </row>
    <row r="66" spans="1:6" x14ac:dyDescent="0.2">
      <c r="B66" s="56">
        <v>50</v>
      </c>
      <c r="C66" s="61" t="s">
        <v>4</v>
      </c>
      <c r="D66" s="58">
        <v>-10787.563830000001</v>
      </c>
      <c r="E66" s="58">
        <v>71.634502825761714</v>
      </c>
      <c r="F66" s="67">
        <v>10</v>
      </c>
    </row>
    <row r="67" spans="1:6" ht="25.5" x14ac:dyDescent="0.2">
      <c r="B67" s="68"/>
      <c r="C67" s="64" t="s">
        <v>93</v>
      </c>
      <c r="D67" s="65">
        <v>-15059.173170000002</v>
      </c>
      <c r="E67" s="65">
        <v>100</v>
      </c>
      <c r="F67" s="69">
        <v>-13.494762519713968</v>
      </c>
    </row>
    <row r="68" spans="1:6" ht="25.5" x14ac:dyDescent="0.2">
      <c r="B68" s="63"/>
      <c r="C68" s="64" t="s">
        <v>94</v>
      </c>
      <c r="D68" s="65">
        <v>111592.72457000002</v>
      </c>
      <c r="E68" s="65"/>
      <c r="F68" s="66">
        <v>99.999999999999943</v>
      </c>
    </row>
    <row r="69" spans="1:6" ht="15" x14ac:dyDescent="0.25">
      <c r="B69" s="92" t="s">
        <v>67</v>
      </c>
      <c r="C69" s="72"/>
      <c r="D69" s="72"/>
      <c r="E69" s="72"/>
      <c r="F69" s="93" t="s">
        <v>100</v>
      </c>
    </row>
    <row r="70" spans="1:6" ht="15" x14ac:dyDescent="0.25">
      <c r="B70" s="94"/>
      <c r="C70" s="75"/>
      <c r="D70" s="75"/>
      <c r="E70" s="76"/>
      <c r="F70" s="77"/>
    </row>
    <row r="71" spans="1:6" ht="20.100000000000001" customHeight="1" x14ac:dyDescent="0.25">
      <c r="A71" s="50"/>
      <c r="B71" s="124" t="s">
        <v>101</v>
      </c>
      <c r="C71" s="125"/>
      <c r="D71" s="125"/>
      <c r="E71" s="125"/>
      <c r="F71" s="126"/>
    </row>
    <row r="72" spans="1:6" ht="39" customHeight="1" x14ac:dyDescent="0.25">
      <c r="B72" s="127" t="s">
        <v>102</v>
      </c>
      <c r="C72" s="128"/>
      <c r="D72" s="128"/>
      <c r="E72" s="128"/>
      <c r="F72" s="129"/>
    </row>
    <row r="73" spans="1:6" ht="30.75" customHeight="1" x14ac:dyDescent="0.25">
      <c r="B73" s="95"/>
      <c r="C73" s="95"/>
      <c r="D73" s="95"/>
      <c r="E73" s="95"/>
      <c r="F73" s="95"/>
    </row>
    <row r="74" spans="1:6" ht="15.75" x14ac:dyDescent="0.25">
      <c r="B74" s="130" t="s">
        <v>56</v>
      </c>
      <c r="C74" s="131"/>
      <c r="D74" s="131"/>
      <c r="E74" s="131"/>
      <c r="F74" s="132"/>
    </row>
    <row r="89" spans="4:5" x14ac:dyDescent="0.2">
      <c r="E89" s="82"/>
    </row>
    <row r="92" spans="4:5" x14ac:dyDescent="0.2">
      <c r="D92" s="11"/>
    </row>
    <row r="93" spans="4:5" x14ac:dyDescent="0.2">
      <c r="D93" s="11"/>
    </row>
    <row r="94" spans="4:5" x14ac:dyDescent="0.2">
      <c r="D94" s="83"/>
    </row>
  </sheetData>
  <mergeCells count="19">
    <mergeCell ref="B8:F8"/>
    <mergeCell ref="B1:F1"/>
    <mergeCell ref="B2:F2"/>
    <mergeCell ref="B3:F3"/>
    <mergeCell ref="B4:F4"/>
    <mergeCell ref="B7:F7"/>
    <mergeCell ref="B71:F71"/>
    <mergeCell ref="B72:F72"/>
    <mergeCell ref="B74:F74"/>
    <mergeCell ref="B10:B12"/>
    <mergeCell ref="C10:C12"/>
    <mergeCell ref="D10:D12"/>
    <mergeCell ref="E10:E12"/>
    <mergeCell ref="F10:F12"/>
    <mergeCell ref="B59:B61"/>
    <mergeCell ref="C59:C61"/>
    <mergeCell ref="D59:D61"/>
    <mergeCell ref="E59:E61"/>
    <mergeCell ref="F59:F61"/>
  </mergeCells>
  <pageMargins left="0.7" right="0.7" top="0.37" bottom="0.22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38" style="2" customWidth="1"/>
    <col min="4" max="4" width="30.140625" style="2" customWidth="1"/>
    <col min="5" max="5" width="28" style="2" customWidth="1"/>
    <col min="6" max="6" width="28" style="43" customWidth="1"/>
  </cols>
  <sheetData>
    <row r="1" spans="2:6" x14ac:dyDescent="0.2">
      <c r="B1" s="98" t="s">
        <v>12</v>
      </c>
      <c r="C1" s="98"/>
      <c r="D1" s="98"/>
      <c r="E1" s="98"/>
      <c r="F1" s="98"/>
    </row>
    <row r="2" spans="2:6" x14ac:dyDescent="0.2">
      <c r="B2" s="98" t="s">
        <v>75</v>
      </c>
      <c r="C2" s="98"/>
      <c r="D2" s="98"/>
      <c r="E2" s="98"/>
      <c r="F2" s="98" t="s">
        <v>11</v>
      </c>
    </row>
    <row r="3" spans="2:6" x14ac:dyDescent="0.2">
      <c r="B3" s="98" t="s">
        <v>30</v>
      </c>
      <c r="C3" s="98"/>
      <c r="D3" s="98"/>
      <c r="E3" s="98"/>
      <c r="F3" s="98"/>
    </row>
    <row r="4" spans="2:6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x14ac:dyDescent="0.2">
      <c r="B6" s="5" t="s">
        <v>52</v>
      </c>
      <c r="C6" s="5"/>
      <c r="D6" s="5"/>
      <c r="E6" s="5"/>
      <c r="F6" s="35"/>
    </row>
    <row r="7" spans="2:6" x14ac:dyDescent="0.2">
      <c r="B7" s="99" t="str">
        <f>+[1]Cuadro_4!B14</f>
        <v>ACUMULADA AL 31 DE OCTUBRE DE 2021</v>
      </c>
      <c r="C7" s="99"/>
      <c r="D7" s="99"/>
      <c r="E7" s="99"/>
      <c r="F7" s="99"/>
    </row>
    <row r="8" spans="2:6" ht="18" x14ac:dyDescent="0.25">
      <c r="B8" s="97" t="s">
        <v>26</v>
      </c>
      <c r="C8" s="97"/>
      <c r="D8" s="97"/>
      <c r="E8" s="97"/>
      <c r="F8" s="97"/>
    </row>
    <row r="9" spans="2:6" x14ac:dyDescent="0.2">
      <c r="C9" s="8"/>
      <c r="D9" s="8"/>
      <c r="E9" s="8"/>
      <c r="F9" s="37"/>
    </row>
    <row r="10" spans="2:6" x14ac:dyDescent="0.2">
      <c r="B10" s="109" t="s">
        <v>28</v>
      </c>
      <c r="C10" s="112" t="s">
        <v>21</v>
      </c>
      <c r="D10" s="112" t="s">
        <v>80</v>
      </c>
      <c r="E10" s="112" t="s">
        <v>22</v>
      </c>
      <c r="F10" s="115" t="s">
        <v>23</v>
      </c>
    </row>
    <row r="11" spans="2:6" x14ac:dyDescent="0.2">
      <c r="B11" s="110"/>
      <c r="C11" s="113"/>
      <c r="D11" s="113"/>
      <c r="E11" s="113"/>
      <c r="F11" s="116"/>
    </row>
    <row r="12" spans="2:6" x14ac:dyDescent="0.2">
      <c r="B12" s="111"/>
      <c r="C12" s="114"/>
      <c r="D12" s="114"/>
      <c r="E12" s="114"/>
      <c r="F12" s="117"/>
    </row>
    <row r="13" spans="2:6" x14ac:dyDescent="0.2">
      <c r="B13" s="20">
        <v>1</v>
      </c>
      <c r="C13" s="21" t="str">
        <f>+[1]Cuadro_4!C20</f>
        <v>Caracas C.A., Seguros</v>
      </c>
      <c r="D13" s="1">
        <f>+[1]Cuadro_4!D20</f>
        <v>73188.410579999996</v>
      </c>
      <c r="E13" s="1">
        <f>+[1]Cuadro_4!E20</f>
        <v>56.099254140547359</v>
      </c>
      <c r="F13" s="38">
        <f>+[1]Cuadro_4!F20</f>
        <v>60.980509515439564</v>
      </c>
    </row>
    <row r="14" spans="2:6" x14ac:dyDescent="0.2">
      <c r="B14" s="22">
        <v>2</v>
      </c>
      <c r="C14" s="23" t="str">
        <f>+[1]Cuadro_4!C21</f>
        <v>Provincial S.A., Seguros</v>
      </c>
      <c r="D14" s="1">
        <f>+[1]Cuadro_4!D21</f>
        <v>25669.090829999997</v>
      </c>
      <c r="E14" s="1">
        <f>+[1]Cuadro_4!E21</f>
        <v>19.675476467068862</v>
      </c>
      <c r="F14" s="38">
        <f>+[1]Cuadro_4!F21</f>
        <v>21.387460462753193</v>
      </c>
    </row>
    <row r="15" spans="2:6" x14ac:dyDescent="0.2">
      <c r="B15" s="20">
        <v>3</v>
      </c>
      <c r="C15" s="21" t="str">
        <f>+[1]Cuadro_4!C22</f>
        <v>Corporativos C.A., Seguros</v>
      </c>
      <c r="D15" s="1">
        <f>+[1]Cuadro_4!D22</f>
        <v>19356.375459999999</v>
      </c>
      <c r="E15" s="1">
        <f>+[1]Cuadro_4!E22</f>
        <v>14.836751031551016</v>
      </c>
      <c r="F15" s="38">
        <f>+[1]Cuadro_4!F22</f>
        <v>16.12771241469623</v>
      </c>
    </row>
    <row r="16" spans="2:6" x14ac:dyDescent="0.2">
      <c r="B16" s="22">
        <v>4</v>
      </c>
      <c r="C16" s="21" t="str">
        <f>+[1]Cuadro_4!C23</f>
        <v>Caroní, C.A., Seguros</v>
      </c>
      <c r="D16" s="1">
        <f>+[1]Cuadro_4!D23</f>
        <v>5388.4312699999991</v>
      </c>
      <c r="E16" s="1">
        <f>+[1]Cuadro_4!E23</f>
        <v>4.1302574115089126</v>
      </c>
      <c r="F16" s="38">
        <f>+[1]Cuadro_4!F23</f>
        <v>4.4896354727413605</v>
      </c>
    </row>
    <row r="17" spans="1:6" x14ac:dyDescent="0.2">
      <c r="B17" s="20">
        <v>5</v>
      </c>
      <c r="C17" s="23" t="str">
        <f>+[1]Cuadro_4!C24</f>
        <v>Uniseguros, S.A., Aseguradora Nacional Unida</v>
      </c>
      <c r="D17" s="1">
        <f>+[1]Cuadro_4!D24</f>
        <v>1396.42028</v>
      </c>
      <c r="E17" s="1">
        <f>+[1]Cuadro_4!E24</f>
        <v>1.0703625827357639</v>
      </c>
      <c r="F17" s="38">
        <f>+[1]Cuadro_4!F24</f>
        <v>1.1634959619598941</v>
      </c>
    </row>
    <row r="18" spans="1:6" x14ac:dyDescent="0.2">
      <c r="B18" s="22">
        <v>6</v>
      </c>
      <c r="C18" s="21" t="str">
        <f>+[1]Cuadro_4!C25</f>
        <v>Occidental C.A., Seguros La</v>
      </c>
      <c r="D18" s="1">
        <f>+[1]Cuadro_4!D25</f>
        <v>1014.4992900000001</v>
      </c>
      <c r="E18" s="1">
        <f>+[1]Cuadro_4!E25</f>
        <v>0.77761838307590236</v>
      </c>
      <c r="F18" s="38">
        <f>+[1]Cuadro_4!F25</f>
        <v>0.84527978018636307</v>
      </c>
    </row>
    <row r="19" spans="1:6" x14ac:dyDescent="0.2">
      <c r="B19" s="20">
        <v>7</v>
      </c>
      <c r="C19" s="23" t="str">
        <f>+[1]Cuadro_4!C26</f>
        <v>American International, C.A. de Seguros</v>
      </c>
      <c r="D19" s="1">
        <f>+[1]Cuadro_4!D26</f>
        <v>984.66052999999999</v>
      </c>
      <c r="E19" s="1">
        <f>+[1]Cuadro_4!E26</f>
        <v>0.75474683596600745</v>
      </c>
      <c r="F19" s="38">
        <f>+[1]Cuadro_4!F26</f>
        <v>0.82041815559731712</v>
      </c>
    </row>
    <row r="20" spans="1:6" x14ac:dyDescent="0.2">
      <c r="B20" s="22">
        <v>8</v>
      </c>
      <c r="C20" s="21" t="str">
        <f>+[1]Cuadro_4!C27</f>
        <v>Previsora, C.N.A. de Seguros La</v>
      </c>
      <c r="D20" s="1">
        <f>+[1]Cuadro_4!D27</f>
        <v>501.15853999999996</v>
      </c>
      <c r="E20" s="1">
        <f>+[1]Cuadro_4!E27</f>
        <v>0.38414033147276017</v>
      </c>
      <c r="F20" s="38">
        <f>+[1]Cuadro_4!F27</f>
        <v>0.41756478758079629</v>
      </c>
    </row>
    <row r="21" spans="1:6" x14ac:dyDescent="0.2">
      <c r="B21" s="20">
        <v>9</v>
      </c>
      <c r="C21" s="23" t="str">
        <f>+[1]Cuadro_4!C28</f>
        <v>Primus Seguros C.A.</v>
      </c>
      <c r="D21" s="1">
        <f>+[1]Cuadro_4!D28</f>
        <v>367.58488</v>
      </c>
      <c r="E21" s="1">
        <f>+[1]Cuadro_4!E28</f>
        <v>0.28175550524904708</v>
      </c>
      <c r="F21" s="38">
        <f>+[1]Cuadro_4!F28</f>
        <v>0.30627134945183709</v>
      </c>
    </row>
    <row r="22" spans="1:6" x14ac:dyDescent="0.2">
      <c r="B22" s="22">
        <v>10</v>
      </c>
      <c r="C22" s="21" t="str">
        <f>+[1]Cuadro_4!C29</f>
        <v>Mercantil C.A., Seguros</v>
      </c>
      <c r="D22" s="1">
        <f>+[1]Cuadro_4!D29</f>
        <v>363.38947999999999</v>
      </c>
      <c r="E22" s="1">
        <f>+[1]Cuadro_4!E29</f>
        <v>0.27853971180639553</v>
      </c>
      <c r="F22" s="38">
        <f>+[1]Cuadro_4!F29</f>
        <v>0.30277574642406774</v>
      </c>
    </row>
    <row r="23" spans="1:6" x14ac:dyDescent="0.2">
      <c r="B23" s="20">
        <v>11</v>
      </c>
      <c r="C23" s="23" t="str">
        <f>+[1]Cuadro_4!C30</f>
        <v>Constitución C.A., Seguros</v>
      </c>
      <c r="D23" s="1">
        <f>+[1]Cuadro_4!D30</f>
        <v>344.73934000000003</v>
      </c>
      <c r="E23" s="1">
        <f>+[1]Cuadro_4!E30</f>
        <v>0.26424429351099277</v>
      </c>
      <c r="F23" s="38">
        <f>+[1]Cuadro_4!F30</f>
        <v>0.28723646867884151</v>
      </c>
    </row>
    <row r="24" spans="1:6" x14ac:dyDescent="0.2">
      <c r="A24" s="9"/>
      <c r="B24" s="22">
        <v>12</v>
      </c>
      <c r="C24" s="21" t="str">
        <f>+[1]Cuadro_4!C31</f>
        <v>Bolivariana de Seguros y Reaseguros, C.A.</v>
      </c>
      <c r="D24" s="1">
        <f>+[1]Cuadro_4!D31</f>
        <v>320.87092999999999</v>
      </c>
      <c r="E24" s="1">
        <f>+[1]Cuadro_4!E31</f>
        <v>0.24594904720205477</v>
      </c>
      <c r="F24" s="38">
        <f>+[1]Cuadro_4!F31</f>
        <v>0.2673493336585715</v>
      </c>
    </row>
    <row r="25" spans="1:6" x14ac:dyDescent="0.2">
      <c r="B25" s="20">
        <v>13</v>
      </c>
      <c r="C25" s="23" t="str">
        <f>+[1]Cuadro_4!C32</f>
        <v>Venezuela C.A., Seguros</v>
      </c>
      <c r="D25" s="1">
        <f>+[1]Cuadro_4!D32</f>
        <v>309.51603999999998</v>
      </c>
      <c r="E25" s="1">
        <f>+[1]Cuadro_4!E32</f>
        <v>0.23724547166598439</v>
      </c>
      <c r="F25" s="38">
        <f>+[1]Cuadro_4!F32</f>
        <v>0.25788845081927414</v>
      </c>
    </row>
    <row r="26" spans="1:6" x14ac:dyDescent="0.2">
      <c r="B26" s="22">
        <v>14</v>
      </c>
      <c r="C26" s="21" t="str">
        <f>+[1]Cuadro_4!C33</f>
        <v>Internacional, C.A. de Seguros La</v>
      </c>
      <c r="D26" s="1">
        <f>+[1]Cuadro_4!D33</f>
        <v>286.02656999999999</v>
      </c>
      <c r="E26" s="1">
        <f>+[1]Cuadro_4!E33</f>
        <v>0.2192406846141276</v>
      </c>
      <c r="F26" s="38">
        <f>+[1]Cuadro_4!F33</f>
        <v>0.23831704822293112</v>
      </c>
    </row>
    <row r="27" spans="1:6" x14ac:dyDescent="0.2">
      <c r="B27" s="20">
        <v>15</v>
      </c>
      <c r="C27" s="23" t="str">
        <f>+[1]Cuadro_4!C34</f>
        <v>Catatumbo C.A., Seguros</v>
      </c>
      <c r="D27" s="1">
        <f>+[1]Cuadro_4!D34</f>
        <v>218.00185999999999</v>
      </c>
      <c r="E27" s="1">
        <f>+[1]Cuadro_4!E34</f>
        <v>0.16709943077509617</v>
      </c>
      <c r="F27" s="38">
        <f>+[1]Cuadro_4!F34</f>
        <v>0.18163892879709978</v>
      </c>
    </row>
    <row r="28" spans="1:6" x14ac:dyDescent="0.2">
      <c r="A28" s="9"/>
      <c r="B28" s="22">
        <v>16</v>
      </c>
      <c r="C28" s="21" t="str">
        <f>+[1]Cuadro_4!C35</f>
        <v>Real Seguros, S.A.</v>
      </c>
      <c r="D28" s="1">
        <f>+[1]Cuadro_4!D35</f>
        <v>132.6756</v>
      </c>
      <c r="E28" s="1">
        <f>+[1]Cuadro_4!E35</f>
        <v>0.10169645909325889</v>
      </c>
      <c r="F28" s="38">
        <f>+[1]Cuadro_4!F35</f>
        <v>0.11054517544718423</v>
      </c>
    </row>
    <row r="29" spans="1:6" x14ac:dyDescent="0.2">
      <c r="A29" s="9"/>
      <c r="B29" s="20">
        <v>17</v>
      </c>
      <c r="C29" s="23" t="str">
        <f>+[1]Cuadro_4!C36</f>
        <v>Zuma Seguros, C.A.</v>
      </c>
      <c r="D29" s="1">
        <f>+[1]Cuadro_4!D36</f>
        <v>121.59806</v>
      </c>
      <c r="E29" s="1">
        <f>+[1]Cuadro_4!E36</f>
        <v>9.3205473610894846E-2</v>
      </c>
      <c r="F29" s="38">
        <f>+[1]Cuadro_4!F36</f>
        <v>0.10131538034677993</v>
      </c>
    </row>
    <row r="30" spans="1:6" x14ac:dyDescent="0.2">
      <c r="B30" s="22">
        <v>18</v>
      </c>
      <c r="C30" s="21" t="str">
        <f>+[1]Cuadro_4!C37</f>
        <v>Interbank Seguros S.A.</v>
      </c>
      <c r="D30" s="1">
        <f>+[1]Cuadro_4!D37</f>
        <v>90.49333</v>
      </c>
      <c r="E30" s="1">
        <f>+[1]Cuadro_4!E37</f>
        <v>6.9363554659317747E-2</v>
      </c>
      <c r="F30" s="38">
        <f>+[1]Cuadro_4!F37</f>
        <v>7.5398950836852746E-2</v>
      </c>
    </row>
    <row r="31" spans="1:6" x14ac:dyDescent="0.2">
      <c r="A31" s="9"/>
      <c r="B31" s="20">
        <v>19</v>
      </c>
      <c r="C31" s="23" t="str">
        <f>+[1]Cuadro_4!C38</f>
        <v>Oriental de Seguros C.A., La</v>
      </c>
      <c r="D31" s="1">
        <f>+[1]Cuadro_4!D38</f>
        <v>76.894670000000005</v>
      </c>
      <c r="E31" s="1">
        <f>+[1]Cuadro_4!E38</f>
        <v>5.8940119073474261E-2</v>
      </c>
      <c r="F31" s="38">
        <f>+[1]Cuadro_4!F38</f>
        <v>6.4068561107719385E-2</v>
      </c>
    </row>
    <row r="32" spans="1:6" x14ac:dyDescent="0.2">
      <c r="B32" s="22">
        <v>20</v>
      </c>
      <c r="C32" s="21" t="str">
        <f>+[1]Cuadro_4!C39</f>
        <v>Multicapital, C.A Seguros</v>
      </c>
      <c r="D32" s="1">
        <f>+[1]Cuadro_4!D39</f>
        <v>63.823059999999998</v>
      </c>
      <c r="E32" s="1">
        <f>+[1]Cuadro_4!E39</f>
        <v>4.8920669742564628E-2</v>
      </c>
      <c r="F32" s="38">
        <f>+[1]Cuadro_4!F39</f>
        <v>5.3177308904396633E-2</v>
      </c>
    </row>
    <row r="33" spans="1:6" x14ac:dyDescent="0.2">
      <c r="A33" s="9"/>
      <c r="B33" s="20">
        <v>21</v>
      </c>
      <c r="C33" s="23" t="str">
        <f>+[1]Cuadro_4!C40</f>
        <v>Universal de Seguros C.A.</v>
      </c>
      <c r="D33" s="1">
        <f>+[1]Cuadro_4!D40</f>
        <v>44.982610000000001</v>
      </c>
      <c r="E33" s="1">
        <f>+[1]Cuadro_4!E40</f>
        <v>3.4479377954748411E-2</v>
      </c>
      <c r="F33" s="38">
        <f>+[1]Cuadro_4!F40</f>
        <v>3.7479465060058247E-2</v>
      </c>
    </row>
    <row r="34" spans="1:6" x14ac:dyDescent="0.2">
      <c r="B34" s="22">
        <v>22</v>
      </c>
      <c r="C34" s="21" t="str">
        <f>+[1]Cuadro_4!C41</f>
        <v>Mapfre La Seguridad, C.A. de Seguros</v>
      </c>
      <c r="D34" s="1">
        <f>+[1]Cuadro_4!D41</f>
        <v>39.802150000000005</v>
      </c>
      <c r="E34" s="1">
        <f>+[1]Cuadro_4!E41</f>
        <v>3.0508531480534132E-2</v>
      </c>
      <c r="F34" s="38">
        <f>+[1]Cuadro_4!F41</f>
        <v>3.3163111038692454E-2</v>
      </c>
    </row>
    <row r="35" spans="1:6" x14ac:dyDescent="0.2">
      <c r="B35" s="20">
        <v>23</v>
      </c>
      <c r="C35" s="23" t="str">
        <f>+[1]Cuadro_4!C42</f>
        <v>Nuevo Mundo S.A., Seguros</v>
      </c>
      <c r="D35" s="1">
        <f>+[1]Cuadro_4!D42</f>
        <v>39.493079999999999</v>
      </c>
      <c r="E35" s="1">
        <f>+[1]Cuadro_4!E42</f>
        <v>3.0271627900584588E-2</v>
      </c>
      <c r="F35" s="38">
        <f>+[1]Cuadro_4!F42</f>
        <v>3.2905594227949087E-2</v>
      </c>
    </row>
    <row r="36" spans="1:6" x14ac:dyDescent="0.2">
      <c r="B36" s="22">
        <v>24</v>
      </c>
      <c r="C36" s="21" t="str">
        <f>+[1]Cuadro_4!C43</f>
        <v>Estar Seguros, S.A.</v>
      </c>
      <c r="D36" s="1">
        <f>+[1]Cuadro_4!D43</f>
        <v>27.90898</v>
      </c>
      <c r="E36" s="1">
        <f>+[1]Cuadro_4!E43</f>
        <v>2.1392361842754663E-2</v>
      </c>
      <c r="F36" s="38">
        <f>+[1]Cuadro_4!F43</f>
        <v>2.3253733848966621E-2</v>
      </c>
    </row>
    <row r="37" spans="1:6" x14ac:dyDescent="0.2">
      <c r="B37" s="20">
        <v>25</v>
      </c>
      <c r="C37" s="23" t="str">
        <f>+[1]Cuadro_4!C44</f>
        <v>Altamira C.A., Seguros</v>
      </c>
      <c r="D37" s="1">
        <f>+[1]Cuadro_4!D44</f>
        <v>22.549400000000002</v>
      </c>
      <c r="E37" s="1">
        <f>+[1]Cuadro_4!E44</f>
        <v>1.7284219062717879E-2</v>
      </c>
      <c r="F37" s="38">
        <f>+[1]Cuadro_4!F44</f>
        <v>1.8788137225147175E-2</v>
      </c>
    </row>
    <row r="38" spans="1:6" x14ac:dyDescent="0.2">
      <c r="B38" s="22">
        <v>26</v>
      </c>
      <c r="C38" s="21" t="str">
        <f>+[1]Cuadro_4!C45</f>
        <v>Hispana de Seguros, C.A.</v>
      </c>
      <c r="D38" s="1">
        <f>+[1]Cuadro_4!D45</f>
        <v>19.74558</v>
      </c>
      <c r="E38" s="1">
        <f>+[1]Cuadro_4!E45</f>
        <v>1.513507810586627E-2</v>
      </c>
      <c r="F38" s="38">
        <f>+[1]Cuadro_4!F45</f>
        <v>1.645199724294755E-2</v>
      </c>
    </row>
    <row r="39" spans="1:6" x14ac:dyDescent="0.2">
      <c r="B39" s="20">
        <v>27</v>
      </c>
      <c r="C39" s="23" t="str">
        <f>+[1]Cuadro_4!C46</f>
        <v>Qualitas C.A., Seguros</v>
      </c>
      <c r="D39" s="1">
        <f>+[1]Cuadro_4!D46</f>
        <v>17.54569</v>
      </c>
      <c r="E39" s="1">
        <f>+[1]Cuadro_4!E46</f>
        <v>1.3448852278399355E-2</v>
      </c>
      <c r="F39" s="38">
        <f>+[1]Cuadro_4!F46</f>
        <v>1.4619051124637128E-2</v>
      </c>
    </row>
    <row r="40" spans="1:6" x14ac:dyDescent="0.2">
      <c r="B40" s="22">
        <v>28</v>
      </c>
      <c r="C40" s="21" t="str">
        <f>+[1]Cuadro_4!C47</f>
        <v>Venezolana de Seguros y Vida C.A., La</v>
      </c>
      <c r="D40" s="1">
        <f>+[1]Cuadro_4!D47</f>
        <v>14.789260000000001</v>
      </c>
      <c r="E40" s="1">
        <f>+[1]Cuadro_4!E47</f>
        <v>1.1336035975036629E-2</v>
      </c>
      <c r="F40" s="38">
        <f>+[1]Cuadro_4!F47</f>
        <v>1.2322396442405566E-2</v>
      </c>
    </row>
    <row r="41" spans="1:6" x14ac:dyDescent="0.2">
      <c r="B41" s="20">
        <v>29</v>
      </c>
      <c r="C41" s="23" t="str">
        <f>+[1]Cuadro_4!C48</f>
        <v>Universitas, C.A. Seguros</v>
      </c>
      <c r="D41" s="1">
        <f>+[1]Cuadro_4!D48</f>
        <v>13.02459</v>
      </c>
      <c r="E41" s="1">
        <f>+[1]Cuadro_4!E48</f>
        <v>9.983408284126612E-3</v>
      </c>
      <c r="F41" s="38">
        <f>+[1]Cuadro_4!F48</f>
        <v>1.0852075186979679E-2</v>
      </c>
    </row>
    <row r="42" spans="1:6" x14ac:dyDescent="0.2">
      <c r="B42" s="22">
        <v>30</v>
      </c>
      <c r="C42" s="21" t="str">
        <f>+[1]Cuadro_4!C49</f>
        <v>Pirámide C.A., Seguros</v>
      </c>
      <c r="D42" s="1">
        <f>+[1]Cuadro_4!D49</f>
        <v>11.91667</v>
      </c>
      <c r="E42" s="1">
        <f>+[1]Cuadro_4!E49</f>
        <v>9.1341824961248749E-3</v>
      </c>
      <c r="F42" s="38">
        <f>+[1]Cuadro_4!F49</f>
        <v>9.9289573659074992E-3</v>
      </c>
    </row>
    <row r="43" spans="1:6" x14ac:dyDescent="0.2">
      <c r="B43" s="20">
        <v>31</v>
      </c>
      <c r="C43" s="23" t="str">
        <f>+[1]Cuadro_4!C50</f>
        <v>Andes C.A., Seguros Los</v>
      </c>
      <c r="D43" s="1">
        <f>+[1]Cuadro_4!D50</f>
        <v>10.085610000000001</v>
      </c>
      <c r="E43" s="1">
        <f>+[1]Cuadro_4!E50</f>
        <v>7.730666564127563E-3</v>
      </c>
      <c r="F43" s="38">
        <f>+[1]Cuadro_4!F50</f>
        <v>8.4033200297709294E-3</v>
      </c>
    </row>
    <row r="44" spans="1:6" x14ac:dyDescent="0.2">
      <c r="B44" s="22">
        <v>32</v>
      </c>
      <c r="C44" s="21" t="str">
        <f>+[1]Cuadro_4!C51</f>
        <v>Fé C.A., Seguros La</v>
      </c>
      <c r="D44" s="1">
        <f>+[1]Cuadro_4!D51</f>
        <v>5.3028900000000005</v>
      </c>
      <c r="E44" s="1">
        <f>+[1]Cuadro_4!E51</f>
        <v>4.0646896336707858E-3</v>
      </c>
      <c r="F44" s="38">
        <f>+[1]Cuadro_4!F51</f>
        <v>4.4183625732773686E-3</v>
      </c>
    </row>
    <row r="45" spans="1:6" x14ac:dyDescent="0.2">
      <c r="B45" s="20">
        <v>33</v>
      </c>
      <c r="C45" s="23" t="str">
        <f>+[1]Cuadro_4!C52</f>
        <v>Proseguros, S.A.</v>
      </c>
      <c r="D45" s="1">
        <f>+[1]Cuadro_4!D52</f>
        <v>0.4078</v>
      </c>
      <c r="E45" s="1">
        <f>+[1]Cuadro_4!E52</f>
        <v>3.1258058013855581E-4</v>
      </c>
      <c r="F45" s="38">
        <f>+[1]Cuadro_4!F52</f>
        <v>3.3977854667596551E-4</v>
      </c>
    </row>
    <row r="46" spans="1:6" x14ac:dyDescent="0.2">
      <c r="B46" s="22">
        <v>34</v>
      </c>
      <c r="C46" s="21" t="str">
        <f>+[1]Cuadro_4!C53</f>
        <v>Vivir Seguros C.A.</v>
      </c>
      <c r="D46" s="1">
        <f>+[1]Cuadro_4!D53</f>
        <v>7.5370000000000006E-2</v>
      </c>
      <c r="E46" s="1">
        <f>+[1]Cuadro_4!E53</f>
        <v>5.7771452489070504E-5</v>
      </c>
      <c r="F46" s="38">
        <f>+[1]Cuadro_4!F53</f>
        <v>6.279820760904247E-5</v>
      </c>
    </row>
    <row r="47" spans="1:6" x14ac:dyDescent="0.2">
      <c r="B47" s="20">
        <v>35</v>
      </c>
      <c r="C47" s="23" t="str">
        <f>+[1]Cuadro_4!C54</f>
        <v>Oceánica de Seguros, C.A.</v>
      </c>
      <c r="D47" s="1">
        <f>+[1]Cuadro_4!D54</f>
        <v>6.1350000000000002E-2</v>
      </c>
      <c r="E47" s="1">
        <f>+[1]Cuadro_4!E54</f>
        <v>4.7025057850663067E-5</v>
      </c>
      <c r="F47" s="38">
        <f>+[1]Cuadro_4!F54</f>
        <v>5.1116757818956557E-5</v>
      </c>
    </row>
    <row r="48" spans="1:6" x14ac:dyDescent="0.2">
      <c r="B48" s="22">
        <v>36</v>
      </c>
      <c r="C48" s="21" t="str">
        <f>+[1]Cuadro_4!C55</f>
        <v>Vitalicia, C.A., Seguros La</v>
      </c>
      <c r="D48" s="1">
        <f>+[1]Cuadro_4!D55</f>
        <v>7.8099999999999992E-3</v>
      </c>
      <c r="E48" s="1">
        <f>+[1]Cuadro_4!E55</f>
        <v>5.9864010075579227E-6</v>
      </c>
      <c r="F48" s="38">
        <f>+[1]Cuadro_4!F55</f>
        <v>6.5072840842062049E-6</v>
      </c>
    </row>
    <row r="49" spans="2:6" x14ac:dyDescent="0.2">
      <c r="B49" s="20">
        <v>37</v>
      </c>
      <c r="C49" s="23" t="str">
        <f>+[1]Cuadro_4!C56</f>
        <v>Horizonte, C.A. Seguros</v>
      </c>
      <c r="D49" s="1">
        <f>+[1]Cuadro_4!D56</f>
        <v>0</v>
      </c>
      <c r="E49" s="1">
        <f>+[1]Cuadro_4!E56</f>
        <v>0</v>
      </c>
      <c r="F49" s="38">
        <f>+[1]Cuadro_4!F56</f>
        <v>0</v>
      </c>
    </row>
    <row r="50" spans="2:6" x14ac:dyDescent="0.2">
      <c r="B50" s="22">
        <v>38</v>
      </c>
      <c r="C50" s="21" t="str">
        <f>+[1]Cuadro_4!C57</f>
        <v>Ávila C.A., de Seguros</v>
      </c>
      <c r="D50" s="1">
        <f>+[1]Cuadro_4!D57</f>
        <v>0</v>
      </c>
      <c r="E50" s="1">
        <f>+[1]Cuadro_4!E57</f>
        <v>0</v>
      </c>
      <c r="F50" s="38">
        <f>+[1]Cuadro_4!F57</f>
        <v>0</v>
      </c>
    </row>
    <row r="51" spans="2:6" x14ac:dyDescent="0.2">
      <c r="B51" s="20">
        <v>39</v>
      </c>
      <c r="C51" s="23" t="str">
        <f>+[1]Cuadro_4!C58</f>
        <v>Atrio Seguros C.A.</v>
      </c>
      <c r="D51" s="1">
        <f>+[1]Cuadro_4!D58</f>
        <v>0</v>
      </c>
      <c r="E51" s="1">
        <f>+[1]Cuadro_4!E58</f>
        <v>0</v>
      </c>
      <c r="F51" s="38">
        <f>+[1]Cuadro_4!F58</f>
        <v>0</v>
      </c>
    </row>
    <row r="52" spans="2:6" x14ac:dyDescent="0.2">
      <c r="B52" s="22">
        <v>40</v>
      </c>
      <c r="C52" s="21" t="str">
        <f>+[1]Cuadro_4!C59</f>
        <v>Adriática de Seguros, C.A.</v>
      </c>
      <c r="D52" s="1">
        <f>+[1]Cuadro_4!D59</f>
        <v>0</v>
      </c>
      <c r="E52" s="1">
        <f>+[1]Cuadro_4!E59</f>
        <v>0</v>
      </c>
      <c r="F52" s="38">
        <f>+[1]Cuadro_4!F59</f>
        <v>0</v>
      </c>
    </row>
    <row r="53" spans="2:6" x14ac:dyDescent="0.2">
      <c r="B53" s="20">
        <v>41</v>
      </c>
      <c r="C53" s="23" t="str">
        <f>+[1]Cuadro_4!C60</f>
        <v>Carabobo C.A., Seguros</v>
      </c>
      <c r="D53" s="1">
        <f>+[1]Cuadro_4!D60</f>
        <v>0</v>
      </c>
      <c r="E53" s="1">
        <f>+[1]Cuadro_4!E60</f>
        <v>0</v>
      </c>
      <c r="F53" s="38">
        <f>+[1]Cuadro_4!F60</f>
        <v>0</v>
      </c>
    </row>
    <row r="54" spans="2:6" x14ac:dyDescent="0.2">
      <c r="B54" s="22">
        <v>42</v>
      </c>
      <c r="C54" s="23" t="str">
        <f>+[1]Cuadro_4!C61</f>
        <v>Miranda, C.A Seguros</v>
      </c>
      <c r="D54" s="1">
        <f>+[1]Cuadro_4!D61</f>
        <v>0</v>
      </c>
      <c r="E54" s="1">
        <f>+[1]Cuadro_4!E61</f>
        <v>0</v>
      </c>
      <c r="F54" s="38">
        <f>+[1]Cuadro_4!F61</f>
        <v>0</v>
      </c>
    </row>
    <row r="55" spans="2:6" x14ac:dyDescent="0.2">
      <c r="B55" s="22">
        <v>43</v>
      </c>
      <c r="C55" s="23" t="str">
        <f>+[1]Cuadro_4!C62</f>
        <v>Regional, C.A. de Seguros La</v>
      </c>
      <c r="D55" s="1">
        <f>+[1]Cuadro_4!D62</f>
        <v>0</v>
      </c>
      <c r="E55" s="1">
        <f>+[1]Cuadro_4!E62</f>
        <v>0</v>
      </c>
      <c r="F55" s="38">
        <f>+[1]Cuadro_4!F62</f>
        <v>0</v>
      </c>
    </row>
    <row r="56" spans="2:6" x14ac:dyDescent="0.2">
      <c r="B56" s="22">
        <v>44</v>
      </c>
      <c r="C56" s="23" t="str">
        <f>+[1]Cuadro_4!C63</f>
        <v>Virgen del Valle C.A., Seguros</v>
      </c>
      <c r="D56" s="1">
        <f>+[1]Cuadro_4!D63</f>
        <v>0</v>
      </c>
      <c r="E56" s="1">
        <f>+[1]Cuadro_4!E63</f>
        <v>0</v>
      </c>
      <c r="F56" s="38">
        <f>+[1]Cuadro_4!F63</f>
        <v>0</v>
      </c>
    </row>
    <row r="57" spans="2:6" x14ac:dyDescent="0.2">
      <c r="B57" s="22">
        <v>45</v>
      </c>
      <c r="C57" s="23" t="str">
        <f>+[1]Cuadro_4!C64</f>
        <v>Guayana C.A., Seguros</v>
      </c>
      <c r="D57" s="1">
        <f>+[1]Cuadro_4!D64</f>
        <v>0</v>
      </c>
      <c r="E57" s="1">
        <f>+[1]Cuadro_4!E64</f>
        <v>0</v>
      </c>
      <c r="F57" s="38">
        <f>+[1]Cuadro_4!F64</f>
        <v>0</v>
      </c>
    </row>
    <row r="58" spans="2:6" x14ac:dyDescent="0.2">
      <c r="B58" s="22">
        <v>46</v>
      </c>
      <c r="C58" s="23" t="str">
        <f>+[1]Cuadro_4!C65</f>
        <v>Iberoamericana de Seguros C.A.</v>
      </c>
      <c r="D58" s="1">
        <f>+[1]Cuadro_4!D65</f>
        <v>0</v>
      </c>
      <c r="E58" s="1">
        <f>+[1]Cuadro_4!E65</f>
        <v>0</v>
      </c>
      <c r="F58" s="38">
        <f>+[1]Cuadro_4!F65</f>
        <v>0</v>
      </c>
    </row>
    <row r="59" spans="2:6" x14ac:dyDescent="0.2">
      <c r="B59" s="22">
        <v>47</v>
      </c>
      <c r="C59" s="23" t="str">
        <f>+[1]Cuadro_4!C66</f>
        <v>Multinacional de Seguros C.A.</v>
      </c>
      <c r="D59" s="1">
        <f>+[1]Cuadro_4!D66</f>
        <v>0</v>
      </c>
      <c r="E59" s="1">
        <f>+[1]Cuadro_4!E66</f>
        <v>0</v>
      </c>
      <c r="F59" s="38">
        <f>+[1]Cuadro_4!F66</f>
        <v>0</v>
      </c>
    </row>
    <row r="60" spans="2:6" ht="25.5" x14ac:dyDescent="0.2">
      <c r="B60" s="14"/>
      <c r="C60" s="86" t="s">
        <v>90</v>
      </c>
      <c r="D60" s="16">
        <f>SUM(D13:D54)</f>
        <v>130462.35944000003</v>
      </c>
      <c r="E60" s="16">
        <f>SUM(E13:E54)</f>
        <v>100.00000000000001</v>
      </c>
      <c r="F60" s="39">
        <f>SUM(F13:F54)</f>
        <v>108.70110565581318</v>
      </c>
    </row>
    <row r="61" spans="2:6" x14ac:dyDescent="0.2">
      <c r="B61" s="118" t="s">
        <v>28</v>
      </c>
      <c r="C61" s="120" t="s">
        <v>24</v>
      </c>
      <c r="D61" s="120" t="s">
        <v>82</v>
      </c>
      <c r="E61" s="120" t="s">
        <v>25</v>
      </c>
      <c r="F61" s="122" t="s">
        <v>23</v>
      </c>
    </row>
    <row r="62" spans="2:6" x14ac:dyDescent="0.2">
      <c r="B62" s="119"/>
      <c r="C62" s="121"/>
      <c r="D62" s="121"/>
      <c r="E62" s="121"/>
      <c r="F62" s="123"/>
    </row>
    <row r="63" spans="2:6" x14ac:dyDescent="0.2">
      <c r="B63" s="119"/>
      <c r="C63" s="121"/>
      <c r="D63" s="121"/>
      <c r="E63" s="121"/>
      <c r="F63" s="123"/>
    </row>
    <row r="64" spans="2:6" x14ac:dyDescent="0.2">
      <c r="B64" s="20">
        <v>48</v>
      </c>
      <c r="C64" s="23" t="str">
        <f>+[1]Cuadro_4!C72</f>
        <v>Vertice, C.A Seguros</v>
      </c>
      <c r="D64" s="1">
        <f>+[1]Cuadro_4!D72</f>
        <v>-636.66036999999994</v>
      </c>
      <c r="E64" s="1">
        <f>+[1]Cuadro_4!E72</f>
        <v>6.0965214764983511</v>
      </c>
      <c r="F64" s="44">
        <f>+[1]Cuadro_4!F72</f>
        <v>0.53046477499946654</v>
      </c>
    </row>
    <row r="65" spans="1:6" x14ac:dyDescent="0.2">
      <c r="B65" s="20">
        <v>49</v>
      </c>
      <c r="C65" s="23" t="str">
        <f>+[1]Cuadro_4!C73</f>
        <v>Mundial, C.A.V. de Seguros de Crédito La</v>
      </c>
      <c r="D65" s="1">
        <f>+[1]Cuadro_4!D73</f>
        <v>-1019.29502</v>
      </c>
      <c r="E65" s="1">
        <f>+[1]Cuadro_4!E73</f>
        <v>9.7605478103149679</v>
      </c>
      <c r="F65" s="44">
        <f>+[1]Cuadro_4!F73</f>
        <v>0.84927557756167038</v>
      </c>
    </row>
    <row r="66" spans="1:6" x14ac:dyDescent="0.2">
      <c r="B66" s="20">
        <v>50</v>
      </c>
      <c r="C66" s="23" t="str">
        <f>+[1]Cuadro_4!C74</f>
        <v>Banesco Seguros C.A.</v>
      </c>
      <c r="D66" s="1">
        <f>+[1]Cuadro_4!D74</f>
        <v>-8787.0549800000008</v>
      </c>
      <c r="E66" s="1">
        <f>+[1]Cuadro_4!E74</f>
        <v>84.142930713186686</v>
      </c>
      <c r="F66" s="44">
        <f>+[1]Cuadro_4!F74</f>
        <v>7</v>
      </c>
    </row>
    <row r="67" spans="1:6" ht="25.5" x14ac:dyDescent="0.2">
      <c r="B67" s="18"/>
      <c r="C67" s="86" t="s">
        <v>93</v>
      </c>
      <c r="D67" s="16">
        <f>SUM(D64:D66)</f>
        <v>-10443.01037</v>
      </c>
      <c r="E67" s="16">
        <f>SUM(E64:E66)</f>
        <v>100</v>
      </c>
      <c r="F67" s="45">
        <f>+D67*100/D68</f>
        <v>-8.7011056558132331</v>
      </c>
    </row>
    <row r="68" spans="1:6" ht="25.5" x14ac:dyDescent="0.2">
      <c r="B68" s="14"/>
      <c r="C68" s="86" t="s">
        <v>94</v>
      </c>
      <c r="D68" s="16">
        <f>+D60+D67</f>
        <v>120019.34907000003</v>
      </c>
      <c r="E68" s="16"/>
      <c r="F68" s="39">
        <f>+F60+F67</f>
        <v>99.999999999999943</v>
      </c>
    </row>
    <row r="69" spans="1:6" ht="15" x14ac:dyDescent="0.25">
      <c r="B69" s="87" t="s">
        <v>67</v>
      </c>
      <c r="C69" s="32"/>
      <c r="D69" s="32"/>
      <c r="E69" s="32"/>
      <c r="F69" s="88" t="str">
        <f>+[1]Cuadro_1!H74</f>
        <v>Actualizado: 15/11/2021</v>
      </c>
    </row>
    <row r="70" spans="1:6" ht="15" x14ac:dyDescent="0.25">
      <c r="B70" s="89"/>
      <c r="C70" s="26"/>
      <c r="D70" s="26"/>
      <c r="E70" s="19"/>
      <c r="F70" s="41"/>
    </row>
    <row r="71" spans="1:6" ht="20.100000000000001" customHeight="1" x14ac:dyDescent="0.25">
      <c r="A71" s="4"/>
      <c r="B71" s="100" t="str">
        <f>+[1]Cuadro_4!B79</f>
        <v>1/ A la fecha han consignado los estados financieros analiticos 39 empresas de seguros.</v>
      </c>
      <c r="C71" s="101"/>
      <c r="D71" s="101"/>
      <c r="E71" s="101"/>
      <c r="F71" s="102"/>
    </row>
    <row r="72" spans="1:6" ht="39" customHeight="1" x14ac:dyDescent="0.25">
      <c r="B72" s="103" t="str">
        <f>+[1]Cuadro_1!C77</f>
        <v>2/ Faltan por procesar los estados financieros analiticos las siguientes empresas:   Atrio Seguros C.A. - Ávila C.A., de Seguros - Horizonte, C.A. Seguros - Multinacional de Seguros C.A. - Iberoamericana de Seguros C.A. - Guayana C.A., Seguros - Adriática de Seguros, C.A. - Carabobo C.A., Seguros - Miranda, C.A Seguros - Regional, C.A. de Seguros La - Virgen del Valle C.A., Seguros</v>
      </c>
      <c r="C72" s="104"/>
      <c r="D72" s="104"/>
      <c r="E72" s="104"/>
      <c r="F72" s="105"/>
    </row>
    <row r="73" spans="1:6" ht="30.75" customHeight="1" x14ac:dyDescent="0.25">
      <c r="B73" s="90"/>
      <c r="C73" s="90"/>
      <c r="D73" s="90"/>
      <c r="E73" s="90"/>
      <c r="F73" s="90"/>
    </row>
    <row r="74" spans="1:6" ht="15.75" x14ac:dyDescent="0.25">
      <c r="B74" s="106" t="s">
        <v>56</v>
      </c>
      <c r="C74" s="107"/>
      <c r="D74" s="107"/>
      <c r="E74" s="107"/>
      <c r="F74" s="108"/>
    </row>
    <row r="89" spans="4:5" x14ac:dyDescent="0.2">
      <c r="E89" s="10"/>
    </row>
    <row r="92" spans="4:5" x14ac:dyDescent="0.2">
      <c r="D92" s="11"/>
    </row>
    <row r="93" spans="4:5" x14ac:dyDescent="0.2">
      <c r="D93" s="11"/>
    </row>
    <row r="94" spans="4:5" x14ac:dyDescent="0.2">
      <c r="D94" s="12"/>
    </row>
  </sheetData>
  <mergeCells count="19">
    <mergeCell ref="B8:F8"/>
    <mergeCell ref="B1:F1"/>
    <mergeCell ref="B2:F2"/>
    <mergeCell ref="B3:F3"/>
    <mergeCell ref="B4:F4"/>
    <mergeCell ref="B7:F7"/>
    <mergeCell ref="B71:F71"/>
    <mergeCell ref="B72:F72"/>
    <mergeCell ref="B74:F74"/>
    <mergeCell ref="B10:B12"/>
    <mergeCell ref="C10:C12"/>
    <mergeCell ref="D10:D12"/>
    <mergeCell ref="E10:E12"/>
    <mergeCell ref="F10:F12"/>
    <mergeCell ref="B61:B63"/>
    <mergeCell ref="C61:C63"/>
    <mergeCell ref="D61:D63"/>
    <mergeCell ref="E61:E63"/>
    <mergeCell ref="F61:F63"/>
  </mergeCells>
  <pageMargins left="0.7" right="0.7" top="0.37" bottom="0.22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48" customWidth="1"/>
    <col min="2" max="2" width="7.28515625" style="48" customWidth="1"/>
    <col min="3" max="3" width="38" style="48" customWidth="1"/>
    <col min="4" max="4" width="30.140625" style="48" customWidth="1"/>
    <col min="5" max="5" width="28" style="48" customWidth="1"/>
    <col min="6" max="6" width="28" style="81" customWidth="1"/>
    <col min="7" max="16384" width="11.42578125" style="84"/>
  </cols>
  <sheetData>
    <row r="1" spans="2:6" x14ac:dyDescent="0.2">
      <c r="B1" s="149" t="s">
        <v>12</v>
      </c>
      <c r="C1" s="149"/>
      <c r="D1" s="149"/>
      <c r="E1" s="149"/>
      <c r="F1" s="149"/>
    </row>
    <row r="2" spans="2:6" x14ac:dyDescent="0.2">
      <c r="B2" s="149" t="s">
        <v>75</v>
      </c>
      <c r="C2" s="149"/>
      <c r="D2" s="149"/>
      <c r="E2" s="149"/>
      <c r="F2" s="149" t="s">
        <v>11</v>
      </c>
    </row>
    <row r="3" spans="2:6" x14ac:dyDescent="0.2">
      <c r="B3" s="149" t="s">
        <v>30</v>
      </c>
      <c r="C3" s="149"/>
      <c r="D3" s="149"/>
      <c r="E3" s="149"/>
      <c r="F3" s="149"/>
    </row>
    <row r="4" spans="2:6" x14ac:dyDescent="0.2">
      <c r="B4" s="149" t="s">
        <v>53</v>
      </c>
      <c r="C4" s="149"/>
      <c r="D4" s="149"/>
      <c r="E4" s="149"/>
      <c r="F4" s="149"/>
    </row>
    <row r="5" spans="2:6" x14ac:dyDescent="0.2">
      <c r="B5" s="49"/>
      <c r="D5" s="50"/>
      <c r="E5" s="50"/>
      <c r="F5" s="51"/>
    </row>
    <row r="6" spans="2:6" ht="20.25" x14ac:dyDescent="0.2">
      <c r="B6" s="52" t="s">
        <v>52</v>
      </c>
      <c r="C6" s="52"/>
      <c r="D6" s="52"/>
      <c r="E6" s="52"/>
      <c r="F6" s="53"/>
    </row>
    <row r="7" spans="2:6" x14ac:dyDescent="0.2">
      <c r="B7" s="150" t="s">
        <v>95</v>
      </c>
      <c r="C7" s="150"/>
      <c r="D7" s="150"/>
      <c r="E7" s="150"/>
      <c r="F7" s="150"/>
    </row>
    <row r="8" spans="2:6" ht="18" x14ac:dyDescent="0.25">
      <c r="B8" s="148" t="s">
        <v>26</v>
      </c>
      <c r="C8" s="148"/>
      <c r="D8" s="148"/>
      <c r="E8" s="148"/>
      <c r="F8" s="148"/>
    </row>
    <row r="9" spans="2:6" x14ac:dyDescent="0.2">
      <c r="C9" s="54"/>
      <c r="D9" s="54"/>
      <c r="E9" s="54"/>
      <c r="F9" s="55"/>
    </row>
    <row r="10" spans="2:6" x14ac:dyDescent="0.2">
      <c r="B10" s="133" t="s">
        <v>28</v>
      </c>
      <c r="C10" s="136" t="s">
        <v>21</v>
      </c>
      <c r="D10" s="136" t="s">
        <v>80</v>
      </c>
      <c r="E10" s="136" t="s">
        <v>22</v>
      </c>
      <c r="F10" s="139" t="s">
        <v>23</v>
      </c>
    </row>
    <row r="11" spans="2:6" x14ac:dyDescent="0.2">
      <c r="B11" s="134"/>
      <c r="C11" s="137"/>
      <c r="D11" s="137"/>
      <c r="E11" s="137"/>
      <c r="F11" s="140"/>
    </row>
    <row r="12" spans="2:6" x14ac:dyDescent="0.2">
      <c r="B12" s="135"/>
      <c r="C12" s="138"/>
      <c r="D12" s="138"/>
      <c r="E12" s="138"/>
      <c r="F12" s="141"/>
    </row>
    <row r="13" spans="2:6" x14ac:dyDescent="0.2">
      <c r="B13" s="56">
        <v>1</v>
      </c>
      <c r="C13" s="57" t="s">
        <v>18</v>
      </c>
      <c r="D13" s="58">
        <v>17291.451209999999</v>
      </c>
      <c r="E13" s="58">
        <v>57.719504253915609</v>
      </c>
      <c r="F13" s="59">
        <v>123.15097429742205</v>
      </c>
    </row>
    <row r="14" spans="2:6" x14ac:dyDescent="0.2">
      <c r="B14" s="60">
        <v>2</v>
      </c>
      <c r="C14" s="61" t="s">
        <v>46</v>
      </c>
      <c r="D14" s="58">
        <v>3758.0897500000001</v>
      </c>
      <c r="E14" s="58">
        <v>12.544642706811979</v>
      </c>
      <c r="F14" s="59">
        <v>26.765388780208422</v>
      </c>
    </row>
    <row r="15" spans="2:6" x14ac:dyDescent="0.2">
      <c r="B15" s="56">
        <v>3</v>
      </c>
      <c r="C15" s="57" t="s">
        <v>49</v>
      </c>
      <c r="D15" s="58">
        <v>1911.6175800000001</v>
      </c>
      <c r="E15" s="58">
        <v>6.3810502485100482</v>
      </c>
      <c r="F15" s="59">
        <v>13.614679566335845</v>
      </c>
    </row>
    <row r="16" spans="2:6" x14ac:dyDescent="0.2">
      <c r="B16" s="60">
        <v>4</v>
      </c>
      <c r="C16" s="57" t="s">
        <v>86</v>
      </c>
      <c r="D16" s="58">
        <v>1329.3000500000001</v>
      </c>
      <c r="E16" s="58">
        <v>4.4372527764663685</v>
      </c>
      <c r="F16" s="59">
        <v>9.4673717262341839</v>
      </c>
    </row>
    <row r="17" spans="1:6" x14ac:dyDescent="0.2">
      <c r="B17" s="56">
        <v>5</v>
      </c>
      <c r="C17" s="61" t="s">
        <v>32</v>
      </c>
      <c r="D17" s="58">
        <v>1049.0959800000001</v>
      </c>
      <c r="E17" s="58">
        <v>3.5019212178880945</v>
      </c>
      <c r="F17" s="59">
        <v>7.4717379414511749</v>
      </c>
    </row>
    <row r="18" spans="1:6" x14ac:dyDescent="0.2">
      <c r="B18" s="60">
        <v>6</v>
      </c>
      <c r="C18" s="57" t="s">
        <v>44</v>
      </c>
      <c r="D18" s="58">
        <v>926.67444999999998</v>
      </c>
      <c r="E18" s="58">
        <v>3.0932736188063368</v>
      </c>
      <c r="F18" s="59">
        <v>6.5998428927717363</v>
      </c>
    </row>
    <row r="19" spans="1:6" x14ac:dyDescent="0.2">
      <c r="B19" s="56">
        <v>7</v>
      </c>
      <c r="C19" s="61" t="s">
        <v>48</v>
      </c>
      <c r="D19" s="58">
        <v>882.05987000000005</v>
      </c>
      <c r="E19" s="58">
        <v>2.9443484991722246</v>
      </c>
      <c r="F19" s="59">
        <v>6.282094606167961</v>
      </c>
    </row>
    <row r="20" spans="1:6" x14ac:dyDescent="0.2">
      <c r="B20" s="60">
        <v>8</v>
      </c>
      <c r="C20" s="57" t="s">
        <v>13</v>
      </c>
      <c r="D20" s="58">
        <v>507.96343999999999</v>
      </c>
      <c r="E20" s="58">
        <v>1.6956007670979982</v>
      </c>
      <c r="F20" s="59">
        <v>3.6177525983066459</v>
      </c>
    </row>
    <row r="21" spans="1:6" x14ac:dyDescent="0.2">
      <c r="B21" s="56">
        <v>9</v>
      </c>
      <c r="C21" s="61" t="s">
        <v>8</v>
      </c>
      <c r="D21" s="58">
        <v>379.45835</v>
      </c>
      <c r="E21" s="58">
        <v>1.2666460195279814</v>
      </c>
      <c r="F21" s="59">
        <v>2.7025299924373547</v>
      </c>
    </row>
    <row r="22" spans="1:6" x14ac:dyDescent="0.2">
      <c r="B22" s="60">
        <v>10</v>
      </c>
      <c r="C22" s="57" t="s">
        <v>29</v>
      </c>
      <c r="D22" s="58">
        <v>356.31385</v>
      </c>
      <c r="E22" s="58">
        <v>1.1893888217381177</v>
      </c>
      <c r="F22" s="59">
        <v>2.5376931785684111</v>
      </c>
    </row>
    <row r="23" spans="1:6" x14ac:dyDescent="0.2">
      <c r="B23" s="56">
        <v>11</v>
      </c>
      <c r="C23" s="61" t="s">
        <v>41</v>
      </c>
      <c r="D23" s="58">
        <v>349.01069999999999</v>
      </c>
      <c r="E23" s="58">
        <v>1.1650106366816662</v>
      </c>
      <c r="F23" s="59">
        <v>2.4856796126150758</v>
      </c>
    </row>
    <row r="24" spans="1:6" x14ac:dyDescent="0.2">
      <c r="A24" s="62"/>
      <c r="B24" s="60">
        <v>12</v>
      </c>
      <c r="C24" s="57" t="s">
        <v>63</v>
      </c>
      <c r="D24" s="58">
        <v>202.78460999999999</v>
      </c>
      <c r="E24" s="58">
        <v>0.67690253509517995</v>
      </c>
      <c r="F24" s="59">
        <v>1.4442467546957707</v>
      </c>
    </row>
    <row r="25" spans="1:6" x14ac:dyDescent="0.2">
      <c r="B25" s="56">
        <v>13</v>
      </c>
      <c r="C25" s="61" t="s">
        <v>20</v>
      </c>
      <c r="D25" s="58">
        <v>198.04048999999998</v>
      </c>
      <c r="E25" s="58">
        <v>0.66106648691185999</v>
      </c>
      <c r="F25" s="59">
        <v>1.4104587866942182</v>
      </c>
    </row>
    <row r="26" spans="1:6" x14ac:dyDescent="0.2">
      <c r="B26" s="60">
        <v>14</v>
      </c>
      <c r="C26" s="57" t="s">
        <v>16</v>
      </c>
      <c r="D26" s="58">
        <v>171.90082999999998</v>
      </c>
      <c r="E26" s="58">
        <v>0.57381133416369989</v>
      </c>
      <c r="F26" s="59">
        <v>1.2242902252641823</v>
      </c>
    </row>
    <row r="27" spans="1:6" x14ac:dyDescent="0.2">
      <c r="B27" s="56">
        <v>15</v>
      </c>
      <c r="C27" s="61" t="s">
        <v>10</v>
      </c>
      <c r="D27" s="58">
        <v>116.82015</v>
      </c>
      <c r="E27" s="58">
        <v>0.38994998528339597</v>
      </c>
      <c r="F27" s="59">
        <v>0.83200161255123428</v>
      </c>
    </row>
    <row r="28" spans="1:6" x14ac:dyDescent="0.2">
      <c r="A28" s="62"/>
      <c r="B28" s="60">
        <v>16</v>
      </c>
      <c r="C28" s="57" t="s">
        <v>2</v>
      </c>
      <c r="D28" s="58">
        <v>80.670720000000003</v>
      </c>
      <c r="E28" s="58">
        <v>0.26928184972199543</v>
      </c>
      <c r="F28" s="59">
        <v>0.57454274049185106</v>
      </c>
    </row>
    <row r="29" spans="1:6" x14ac:dyDescent="0.2">
      <c r="A29" s="62"/>
      <c r="B29" s="56">
        <v>17</v>
      </c>
      <c r="C29" s="61" t="s">
        <v>5</v>
      </c>
      <c r="D29" s="58">
        <v>78.757840000000002</v>
      </c>
      <c r="E29" s="58">
        <v>0.26289658546879158</v>
      </c>
      <c r="F29" s="59">
        <v>0.5609190698783737</v>
      </c>
    </row>
    <row r="30" spans="1:6" x14ac:dyDescent="0.2">
      <c r="B30" s="60">
        <v>18</v>
      </c>
      <c r="C30" s="57" t="s">
        <v>87</v>
      </c>
      <c r="D30" s="58">
        <v>69.644059999999996</v>
      </c>
      <c r="E30" s="58">
        <v>0.23247445044434498</v>
      </c>
      <c r="F30" s="59">
        <v>0.49601006525513719</v>
      </c>
    </row>
    <row r="31" spans="1:6" x14ac:dyDescent="0.2">
      <c r="A31" s="62"/>
      <c r="B31" s="56">
        <v>19</v>
      </c>
      <c r="C31" s="61" t="s">
        <v>9</v>
      </c>
      <c r="D31" s="58">
        <v>55.9131</v>
      </c>
      <c r="E31" s="58">
        <v>0.18663999765579012</v>
      </c>
      <c r="F31" s="59">
        <v>0.39821716855130229</v>
      </c>
    </row>
    <row r="32" spans="1:6" x14ac:dyDescent="0.2">
      <c r="B32" s="60">
        <v>20</v>
      </c>
      <c r="C32" s="57" t="s">
        <v>54</v>
      </c>
      <c r="D32" s="58">
        <v>49.404800000000002</v>
      </c>
      <c r="E32" s="58">
        <v>0.16491505132401493</v>
      </c>
      <c r="F32" s="59">
        <v>0.35186458216130712</v>
      </c>
    </row>
    <row r="33" spans="1:6" x14ac:dyDescent="0.2">
      <c r="A33" s="62"/>
      <c r="B33" s="56">
        <v>21</v>
      </c>
      <c r="C33" s="61" t="s">
        <v>39</v>
      </c>
      <c r="D33" s="58">
        <v>39.984589999999997</v>
      </c>
      <c r="E33" s="58">
        <v>0.13347004161578821</v>
      </c>
      <c r="F33" s="59">
        <v>0.28477316077063719</v>
      </c>
    </row>
    <row r="34" spans="1:6" x14ac:dyDescent="0.2">
      <c r="B34" s="60">
        <v>22</v>
      </c>
      <c r="C34" s="57" t="s">
        <v>17</v>
      </c>
      <c r="D34" s="58">
        <v>27.686779999999999</v>
      </c>
      <c r="E34" s="58">
        <v>9.2419496581237243E-2</v>
      </c>
      <c r="F34" s="59">
        <v>0.19718726269698558</v>
      </c>
    </row>
    <row r="35" spans="1:6" x14ac:dyDescent="0.2">
      <c r="B35" s="56">
        <v>23</v>
      </c>
      <c r="C35" s="61" t="s">
        <v>51</v>
      </c>
      <c r="D35" s="58">
        <v>23.03472</v>
      </c>
      <c r="E35" s="58">
        <v>7.6890748085900837E-2</v>
      </c>
      <c r="F35" s="59">
        <v>0.16405495271719961</v>
      </c>
    </row>
    <row r="36" spans="1:6" x14ac:dyDescent="0.2">
      <c r="B36" s="60">
        <v>24</v>
      </c>
      <c r="C36" s="57" t="s">
        <v>31</v>
      </c>
      <c r="D36" s="58">
        <v>22.6614</v>
      </c>
      <c r="E36" s="58">
        <v>7.5644592105909375E-2</v>
      </c>
      <c r="F36" s="59">
        <v>0.16139614050032072</v>
      </c>
    </row>
    <row r="37" spans="1:6" x14ac:dyDescent="0.2">
      <c r="B37" s="56">
        <v>25</v>
      </c>
      <c r="C37" s="61" t="s">
        <v>36</v>
      </c>
      <c r="D37" s="58">
        <v>17.848710000000001</v>
      </c>
      <c r="E37" s="58">
        <v>5.9579654724185881E-2</v>
      </c>
      <c r="F37" s="59">
        <v>0.12711981196702229</v>
      </c>
    </row>
    <row r="38" spans="1:6" x14ac:dyDescent="0.2">
      <c r="B38" s="60">
        <v>26</v>
      </c>
      <c r="C38" s="57" t="s">
        <v>7</v>
      </c>
      <c r="D38" s="58">
        <v>16.997919999999997</v>
      </c>
      <c r="E38" s="58">
        <v>5.6739686208657852E-2</v>
      </c>
      <c r="F38" s="59">
        <v>0.1210604236513724</v>
      </c>
    </row>
    <row r="39" spans="1:6" x14ac:dyDescent="0.2">
      <c r="B39" s="56">
        <v>27</v>
      </c>
      <c r="C39" s="61" t="s">
        <v>6</v>
      </c>
      <c r="D39" s="58">
        <v>13.466190000000001</v>
      </c>
      <c r="E39" s="58">
        <v>4.4950640726992855E-2</v>
      </c>
      <c r="F39" s="59">
        <v>9.5907185489158386E-2</v>
      </c>
    </row>
    <row r="40" spans="1:6" x14ac:dyDescent="0.2">
      <c r="B40" s="60">
        <v>28</v>
      </c>
      <c r="C40" s="57" t="s">
        <v>43</v>
      </c>
      <c r="D40" s="58">
        <v>11.687419999999999</v>
      </c>
      <c r="E40" s="58">
        <v>3.9013040618428141E-2</v>
      </c>
      <c r="F40" s="59">
        <v>8.3238656058595581E-2</v>
      </c>
    </row>
    <row r="41" spans="1:6" x14ac:dyDescent="0.2">
      <c r="B41" s="56">
        <v>29</v>
      </c>
      <c r="C41" s="61" t="s">
        <v>3</v>
      </c>
      <c r="D41" s="58">
        <v>8.7934199999999993</v>
      </c>
      <c r="E41" s="58">
        <v>2.9352761484989703E-2</v>
      </c>
      <c r="F41" s="59">
        <v>6.2627377381729729E-2</v>
      </c>
    </row>
    <row r="42" spans="1:6" x14ac:dyDescent="0.2">
      <c r="B42" s="60">
        <v>30</v>
      </c>
      <c r="C42" s="57" t="s">
        <v>35</v>
      </c>
      <c r="D42" s="58">
        <v>4.9730499999999997</v>
      </c>
      <c r="E42" s="58">
        <v>1.6600224998115413E-2</v>
      </c>
      <c r="F42" s="59">
        <v>3.5418424127155422E-2</v>
      </c>
    </row>
    <row r="43" spans="1:6" x14ac:dyDescent="0.2">
      <c r="B43" s="56">
        <v>31</v>
      </c>
      <c r="C43" s="61" t="s">
        <v>40</v>
      </c>
      <c r="D43" s="58">
        <v>3.4612500000000002</v>
      </c>
      <c r="E43" s="58">
        <v>1.1553780632554866E-2</v>
      </c>
      <c r="F43" s="59">
        <v>2.4651274471424317E-2</v>
      </c>
    </row>
    <row r="44" spans="1:6" x14ac:dyDescent="0.2">
      <c r="B44" s="60">
        <v>32</v>
      </c>
      <c r="C44" s="57" t="s">
        <v>34</v>
      </c>
      <c r="D44" s="58">
        <v>1.90509</v>
      </c>
      <c r="E44" s="58">
        <v>6.3592609448245435E-3</v>
      </c>
      <c r="F44" s="59">
        <v>1.3568189666382305E-2</v>
      </c>
    </row>
    <row r="45" spans="1:6" x14ac:dyDescent="0.2">
      <c r="B45" s="56">
        <v>33</v>
      </c>
      <c r="C45" s="61" t="s">
        <v>14</v>
      </c>
      <c r="D45" s="58">
        <v>0.14705000000000001</v>
      </c>
      <c r="E45" s="58">
        <v>4.9085834366693914E-4</v>
      </c>
      <c r="F45" s="59">
        <v>1.0473008049181499E-3</v>
      </c>
    </row>
    <row r="46" spans="1:6" x14ac:dyDescent="0.2">
      <c r="B46" s="60">
        <v>34</v>
      </c>
      <c r="C46" s="57" t="s">
        <v>57</v>
      </c>
      <c r="D46" s="58">
        <v>6.0469999999999996E-2</v>
      </c>
      <c r="E46" s="58">
        <v>2.0185109854838361E-4</v>
      </c>
      <c r="F46" s="59">
        <v>4.3067174208364853E-4</v>
      </c>
    </row>
    <row r="47" spans="1:6" x14ac:dyDescent="0.2">
      <c r="B47" s="56">
        <v>35</v>
      </c>
      <c r="C47" s="61" t="s">
        <v>55</v>
      </c>
      <c r="D47" s="58">
        <v>0.04</v>
      </c>
      <c r="E47" s="58">
        <v>1.3352148076625344E-4</v>
      </c>
      <c r="F47" s="59">
        <v>2.848829119124515E-4</v>
      </c>
    </row>
    <row r="48" spans="1:6" x14ac:dyDescent="0.2">
      <c r="B48" s="60">
        <v>36</v>
      </c>
      <c r="C48" s="57" t="s">
        <v>50</v>
      </c>
      <c r="D48" s="58">
        <v>6.5899999999999995E-3</v>
      </c>
      <c r="E48" s="58">
        <v>2.1997663956240251E-5</v>
      </c>
      <c r="F48" s="59">
        <v>4.6934459737576379E-5</v>
      </c>
    </row>
    <row r="49" spans="2:6" x14ac:dyDescent="0.2">
      <c r="B49" s="56">
        <v>37</v>
      </c>
      <c r="C49" s="61" t="s">
        <v>19</v>
      </c>
      <c r="D49" s="58">
        <v>0</v>
      </c>
      <c r="E49" s="58">
        <v>0</v>
      </c>
      <c r="F49" s="59">
        <v>0</v>
      </c>
    </row>
    <row r="50" spans="2:6" x14ac:dyDescent="0.2">
      <c r="B50" s="60">
        <v>38</v>
      </c>
      <c r="C50" s="57" t="s">
        <v>33</v>
      </c>
      <c r="D50" s="58">
        <v>0</v>
      </c>
      <c r="E50" s="58">
        <v>0</v>
      </c>
      <c r="F50" s="59">
        <v>0</v>
      </c>
    </row>
    <row r="51" spans="2:6" x14ac:dyDescent="0.2">
      <c r="B51" s="56">
        <v>39</v>
      </c>
      <c r="C51" s="61" t="s">
        <v>37</v>
      </c>
      <c r="D51" s="58">
        <v>0</v>
      </c>
      <c r="E51" s="58">
        <v>0</v>
      </c>
      <c r="F51" s="59">
        <v>0</v>
      </c>
    </row>
    <row r="52" spans="2:6" x14ac:dyDescent="0.2">
      <c r="B52" s="60">
        <v>40</v>
      </c>
      <c r="C52" s="57" t="s">
        <v>66</v>
      </c>
      <c r="D52" s="58">
        <v>0</v>
      </c>
      <c r="E52" s="58">
        <v>0</v>
      </c>
      <c r="F52" s="59">
        <v>0</v>
      </c>
    </row>
    <row r="53" spans="2:6" x14ac:dyDescent="0.2">
      <c r="B53" s="56">
        <v>41</v>
      </c>
      <c r="C53" s="61" t="s">
        <v>42</v>
      </c>
      <c r="D53" s="58">
        <v>0</v>
      </c>
      <c r="E53" s="58">
        <v>0</v>
      </c>
      <c r="F53" s="59">
        <v>0</v>
      </c>
    </row>
    <row r="54" spans="2:6" x14ac:dyDescent="0.2">
      <c r="B54" s="60">
        <v>42</v>
      </c>
      <c r="C54" s="61" t="s">
        <v>45</v>
      </c>
      <c r="D54" s="58">
        <v>0</v>
      </c>
      <c r="E54" s="58">
        <v>0</v>
      </c>
      <c r="F54" s="59">
        <v>0</v>
      </c>
    </row>
    <row r="55" spans="2:6" ht="25.5" x14ac:dyDescent="0.2">
      <c r="B55" s="63"/>
      <c r="C55" s="64" t="s">
        <v>90</v>
      </c>
      <c r="D55" s="65">
        <v>29957.726479999994</v>
      </c>
      <c r="E55" s="65">
        <v>100.00000000000001</v>
      </c>
      <c r="F55" s="66">
        <v>213.36110884747893</v>
      </c>
    </row>
    <row r="56" spans="2:6" x14ac:dyDescent="0.2">
      <c r="B56" s="142" t="s">
        <v>28</v>
      </c>
      <c r="C56" s="144" t="s">
        <v>24</v>
      </c>
      <c r="D56" s="144" t="s">
        <v>82</v>
      </c>
      <c r="E56" s="144" t="s">
        <v>25</v>
      </c>
      <c r="F56" s="146" t="s">
        <v>23</v>
      </c>
    </row>
    <row r="57" spans="2:6" x14ac:dyDescent="0.2">
      <c r="B57" s="143"/>
      <c r="C57" s="145"/>
      <c r="D57" s="145"/>
      <c r="E57" s="145"/>
      <c r="F57" s="147"/>
    </row>
    <row r="58" spans="2:6" x14ac:dyDescent="0.2">
      <c r="B58" s="143"/>
      <c r="C58" s="145"/>
      <c r="D58" s="145"/>
      <c r="E58" s="145"/>
      <c r="F58" s="147"/>
    </row>
    <row r="59" spans="2:6" x14ac:dyDescent="0.2">
      <c r="B59" s="56">
        <v>43</v>
      </c>
      <c r="C59" s="57" t="s">
        <v>47</v>
      </c>
      <c r="D59" s="58">
        <v>-1.4773399999999999</v>
      </c>
      <c r="E59" s="58">
        <v>3.357699066682754E-3</v>
      </c>
      <c r="F59" s="67">
        <v>-1.0521723027118526E-2</v>
      </c>
    </row>
    <row r="60" spans="2:6" x14ac:dyDescent="0.2">
      <c r="B60" s="56">
        <v>44</v>
      </c>
      <c r="C60" s="57" t="s">
        <v>73</v>
      </c>
      <c r="D60" s="58">
        <v>-510.65944999999999</v>
      </c>
      <c r="E60" s="58">
        <v>1.1606270449982594</v>
      </c>
      <c r="F60" s="67">
        <v>-3.6369537777902727</v>
      </c>
    </row>
    <row r="61" spans="2:6" x14ac:dyDescent="0.2">
      <c r="B61" s="56">
        <v>45</v>
      </c>
      <c r="C61" s="57" t="s">
        <v>27</v>
      </c>
      <c r="D61" s="58">
        <v>-912.93893000000003</v>
      </c>
      <c r="E61" s="58">
        <v>2.074928041750276</v>
      </c>
      <c r="F61" s="67">
        <v>-6.5020175194159435</v>
      </c>
    </row>
    <row r="62" spans="2:6" x14ac:dyDescent="0.2">
      <c r="B62" s="56">
        <v>46</v>
      </c>
      <c r="C62" s="57" t="s">
        <v>15</v>
      </c>
      <c r="D62" s="58">
        <v>-1392.3643400000001</v>
      </c>
      <c r="E62" s="58">
        <v>3.1645663455266559</v>
      </c>
      <c r="F62" s="67">
        <v>-9.9165201905564668</v>
      </c>
    </row>
    <row r="63" spans="2:6" x14ac:dyDescent="0.2">
      <c r="B63" s="56">
        <v>47</v>
      </c>
      <c r="C63" s="57" t="s">
        <v>4</v>
      </c>
      <c r="D63" s="58">
        <v>-5293.7240199999997</v>
      </c>
      <c r="E63" s="58">
        <v>12.031578513564973</v>
      </c>
      <c r="F63" s="67">
        <v>-37.70228784196221</v>
      </c>
    </row>
    <row r="64" spans="2:6" x14ac:dyDescent="0.2">
      <c r="B64" s="56">
        <v>48</v>
      </c>
      <c r="C64" s="57" t="s">
        <v>1</v>
      </c>
      <c r="D64" s="58">
        <v>-3799.91833</v>
      </c>
      <c r="E64" s="58">
        <v>8.6364562186847245</v>
      </c>
      <c r="F64" s="67">
        <v>-27.063294971997493</v>
      </c>
    </row>
    <row r="65" spans="1:6" x14ac:dyDescent="0.2">
      <c r="B65" s="56">
        <v>49</v>
      </c>
      <c r="C65" s="57" t="s">
        <v>64</v>
      </c>
      <c r="D65" s="58">
        <v>-18746.181260000001</v>
      </c>
      <c r="E65" s="58">
        <v>42.606329836440999</v>
      </c>
      <c r="F65" s="67">
        <v>-133.51166761468573</v>
      </c>
    </row>
    <row r="66" spans="1:6" x14ac:dyDescent="0.2">
      <c r="B66" s="56">
        <v>50</v>
      </c>
      <c r="C66" s="57" t="s">
        <v>38</v>
      </c>
      <c r="D66" s="58">
        <v>-13341.319009999999</v>
      </c>
      <c r="E66" s="58">
        <v>30.322156299967435</v>
      </c>
      <c r="F66" s="67">
        <v>-95</v>
      </c>
    </row>
    <row r="67" spans="1:6" ht="25.5" x14ac:dyDescent="0.2">
      <c r="B67" s="68"/>
      <c r="C67" s="64" t="s">
        <v>93</v>
      </c>
      <c r="D67" s="65">
        <v>-43998.58268</v>
      </c>
      <c r="E67" s="65">
        <v>100</v>
      </c>
      <c r="F67" s="69">
        <v>-313.34326363943524</v>
      </c>
    </row>
    <row r="68" spans="1:6" ht="25.5" x14ac:dyDescent="0.2">
      <c r="B68" s="63"/>
      <c r="C68" s="64" t="s">
        <v>94</v>
      </c>
      <c r="D68" s="65">
        <v>-14040.856200000006</v>
      </c>
      <c r="E68" s="65"/>
      <c r="F68" s="66">
        <v>100.00000000000017</v>
      </c>
    </row>
    <row r="69" spans="1:6" x14ac:dyDescent="0.2">
      <c r="B69" s="71"/>
      <c r="C69" s="72"/>
      <c r="D69" s="72"/>
      <c r="E69" s="72"/>
      <c r="F69" s="73"/>
    </row>
    <row r="70" spans="1:6" ht="15" x14ac:dyDescent="0.25">
      <c r="B70" s="74" t="s">
        <v>67</v>
      </c>
      <c r="C70" s="75"/>
      <c r="D70" s="75"/>
      <c r="E70" s="76"/>
      <c r="F70" s="77">
        <v>0</v>
      </c>
    </row>
    <row r="71" spans="1:6" ht="28.5" customHeight="1" x14ac:dyDescent="0.2">
      <c r="A71" s="50"/>
      <c r="B71" s="151" t="s">
        <v>96</v>
      </c>
      <c r="C71" s="152"/>
      <c r="D71" s="152"/>
      <c r="E71" s="152"/>
      <c r="F71" s="153"/>
    </row>
    <row r="72" spans="1:6" ht="15" x14ac:dyDescent="0.25">
      <c r="B72" s="78"/>
      <c r="C72" s="79"/>
      <c r="D72" s="79"/>
      <c r="E72" s="79"/>
      <c r="F72" s="80"/>
    </row>
    <row r="73" spans="1:6" ht="15.75" x14ac:dyDescent="0.25">
      <c r="B73" s="130" t="s">
        <v>56</v>
      </c>
      <c r="C73" s="131"/>
      <c r="D73" s="131"/>
      <c r="E73" s="131"/>
      <c r="F73" s="132"/>
    </row>
    <row r="88" spans="4:5" x14ac:dyDescent="0.2">
      <c r="E88" s="82"/>
    </row>
    <row r="91" spans="4:5" x14ac:dyDescent="0.2">
      <c r="D91" s="11"/>
    </row>
    <row r="92" spans="4:5" x14ac:dyDescent="0.2">
      <c r="D92" s="11"/>
    </row>
    <row r="93" spans="4:5" x14ac:dyDescent="0.2">
      <c r="D93" s="83"/>
    </row>
  </sheetData>
  <mergeCells count="18">
    <mergeCell ref="B71:F71"/>
    <mergeCell ref="B73:F73"/>
    <mergeCell ref="B10:B12"/>
    <mergeCell ref="C10:C12"/>
    <mergeCell ref="D10:D12"/>
    <mergeCell ref="E10:E12"/>
    <mergeCell ref="F10:F12"/>
    <mergeCell ref="B56:B58"/>
    <mergeCell ref="C56:C58"/>
    <mergeCell ref="D56:D58"/>
    <mergeCell ref="E56:E58"/>
    <mergeCell ref="F56:F58"/>
    <mergeCell ref="B8:F8"/>
    <mergeCell ref="B1:F1"/>
    <mergeCell ref="B2:F2"/>
    <mergeCell ref="B3:F3"/>
    <mergeCell ref="B4:F4"/>
    <mergeCell ref="B7:F7"/>
  </mergeCells>
  <pageMargins left="0.7" right="0.7" top="0.37" bottom="0.22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48" customWidth="1"/>
    <col min="2" max="2" width="7.28515625" style="48" customWidth="1"/>
    <col min="3" max="3" width="53.5703125" style="48" customWidth="1"/>
    <col min="4" max="4" width="29.5703125" style="48" customWidth="1"/>
    <col min="5" max="5" width="28" style="48" customWidth="1"/>
    <col min="6" max="6" width="28" style="81" customWidth="1"/>
    <col min="7" max="16384" width="11.42578125" style="84"/>
  </cols>
  <sheetData>
    <row r="1" spans="2:6" x14ac:dyDescent="0.2">
      <c r="B1" s="149" t="s">
        <v>12</v>
      </c>
      <c r="C1" s="149"/>
      <c r="D1" s="149"/>
      <c r="E1" s="149"/>
      <c r="F1" s="149"/>
    </row>
    <row r="2" spans="2:6" x14ac:dyDescent="0.2">
      <c r="B2" s="149" t="s">
        <v>75</v>
      </c>
      <c r="C2" s="149"/>
      <c r="D2" s="149"/>
      <c r="E2" s="149"/>
      <c r="F2" s="149" t="s">
        <v>11</v>
      </c>
    </row>
    <row r="3" spans="2:6" x14ac:dyDescent="0.2">
      <c r="B3" s="149" t="s">
        <v>30</v>
      </c>
      <c r="C3" s="149"/>
      <c r="D3" s="149"/>
      <c r="E3" s="149"/>
      <c r="F3" s="149"/>
    </row>
    <row r="4" spans="2:6" x14ac:dyDescent="0.2">
      <c r="B4" s="149" t="s">
        <v>53</v>
      </c>
      <c r="C4" s="149"/>
      <c r="D4" s="149"/>
      <c r="E4" s="149"/>
      <c r="F4" s="149"/>
    </row>
    <row r="5" spans="2:6" x14ac:dyDescent="0.2">
      <c r="B5" s="49"/>
      <c r="D5" s="50"/>
      <c r="E5" s="50"/>
      <c r="F5" s="51"/>
    </row>
    <row r="6" spans="2:6" ht="20.25" x14ac:dyDescent="0.2">
      <c r="B6" s="52" t="s">
        <v>52</v>
      </c>
      <c r="C6" s="52"/>
      <c r="D6" s="52"/>
      <c r="E6" s="52"/>
      <c r="F6" s="53"/>
    </row>
    <row r="7" spans="2:6" x14ac:dyDescent="0.2">
      <c r="B7" s="150" t="s">
        <v>92</v>
      </c>
      <c r="C7" s="150"/>
      <c r="D7" s="150"/>
      <c r="E7" s="150"/>
      <c r="F7" s="150"/>
    </row>
    <row r="8" spans="2:6" ht="18" x14ac:dyDescent="0.25">
      <c r="B8" s="148" t="s">
        <v>26</v>
      </c>
      <c r="C8" s="148"/>
      <c r="D8" s="148"/>
      <c r="E8" s="148"/>
      <c r="F8" s="148"/>
    </row>
    <row r="9" spans="2:6" x14ac:dyDescent="0.2">
      <c r="C9" s="54"/>
      <c r="D9" s="54"/>
      <c r="E9" s="54"/>
      <c r="F9" s="55"/>
    </row>
    <row r="10" spans="2:6" x14ac:dyDescent="0.2">
      <c r="B10" s="133" t="s">
        <v>28</v>
      </c>
      <c r="C10" s="136" t="s">
        <v>21</v>
      </c>
      <c r="D10" s="136" t="s">
        <v>80</v>
      </c>
      <c r="E10" s="136" t="s">
        <v>22</v>
      </c>
      <c r="F10" s="139" t="s">
        <v>23</v>
      </c>
    </row>
    <row r="11" spans="2:6" x14ac:dyDescent="0.2">
      <c r="B11" s="134"/>
      <c r="C11" s="137"/>
      <c r="D11" s="137"/>
      <c r="E11" s="137"/>
      <c r="F11" s="140"/>
    </row>
    <row r="12" spans="2:6" x14ac:dyDescent="0.2">
      <c r="B12" s="135"/>
      <c r="C12" s="138"/>
      <c r="D12" s="138"/>
      <c r="E12" s="138"/>
      <c r="F12" s="141"/>
    </row>
    <row r="13" spans="2:6" x14ac:dyDescent="0.2">
      <c r="B13" s="56">
        <v>1</v>
      </c>
      <c r="C13" s="57" t="s">
        <v>18</v>
      </c>
      <c r="D13" s="58">
        <v>18121.394210000002</v>
      </c>
      <c r="E13" s="58">
        <v>64.583585371550143</v>
      </c>
      <c r="F13" s="59">
        <v>143.65661565871915</v>
      </c>
    </row>
    <row r="14" spans="2:6" x14ac:dyDescent="0.2">
      <c r="B14" s="60">
        <v>2</v>
      </c>
      <c r="C14" s="61" t="s">
        <v>49</v>
      </c>
      <c r="D14" s="58">
        <v>1692.8803300000002</v>
      </c>
      <c r="E14" s="58">
        <v>6.0333261364646953</v>
      </c>
      <c r="F14" s="59">
        <v>13.420239971867796</v>
      </c>
    </row>
    <row r="15" spans="2:6" x14ac:dyDescent="0.2">
      <c r="B15" s="56">
        <v>3</v>
      </c>
      <c r="C15" s="57" t="s">
        <v>32</v>
      </c>
      <c r="D15" s="58">
        <v>1485.6518100000001</v>
      </c>
      <c r="E15" s="58">
        <v>5.2947758539784564</v>
      </c>
      <c r="F15" s="59">
        <v>11.777444306910779</v>
      </c>
    </row>
    <row r="16" spans="2:6" x14ac:dyDescent="0.2">
      <c r="B16" s="60">
        <v>4</v>
      </c>
      <c r="C16" s="57" t="s">
        <v>86</v>
      </c>
      <c r="D16" s="58">
        <v>1238.1071000000002</v>
      </c>
      <c r="E16" s="58">
        <v>4.4125410365967852</v>
      </c>
      <c r="F16" s="59">
        <v>9.8150436852635181</v>
      </c>
    </row>
    <row r="17" spans="1:6" x14ac:dyDescent="0.2">
      <c r="B17" s="56">
        <v>5</v>
      </c>
      <c r="C17" s="61" t="s">
        <v>44</v>
      </c>
      <c r="D17" s="58">
        <v>848.60028</v>
      </c>
      <c r="E17" s="58">
        <v>3.0243615913094444</v>
      </c>
      <c r="F17" s="59">
        <v>6.7272442097512011</v>
      </c>
    </row>
    <row r="18" spans="1:6" x14ac:dyDescent="0.2">
      <c r="B18" s="60">
        <v>6</v>
      </c>
      <c r="C18" s="57" t="s">
        <v>20</v>
      </c>
      <c r="D18" s="58">
        <v>818.34604000000002</v>
      </c>
      <c r="E18" s="58">
        <v>2.916537255651368</v>
      </c>
      <c r="F18" s="59">
        <v>6.4874049524975703</v>
      </c>
    </row>
    <row r="19" spans="1:6" x14ac:dyDescent="0.2">
      <c r="B19" s="56">
        <v>7</v>
      </c>
      <c r="C19" s="61" t="s">
        <v>46</v>
      </c>
      <c r="D19" s="58">
        <v>800.37562000000003</v>
      </c>
      <c r="E19" s="58">
        <v>2.8524917335031796</v>
      </c>
      <c r="F19" s="59">
        <v>6.3449451787489712</v>
      </c>
    </row>
    <row r="20" spans="1:6" x14ac:dyDescent="0.2">
      <c r="B20" s="60">
        <v>8</v>
      </c>
      <c r="C20" s="57" t="s">
        <v>48</v>
      </c>
      <c r="D20" s="58">
        <v>464.86048</v>
      </c>
      <c r="E20" s="58">
        <v>1.6567354668203411</v>
      </c>
      <c r="F20" s="59">
        <v>3.6851625507620196</v>
      </c>
    </row>
    <row r="21" spans="1:6" x14ac:dyDescent="0.2">
      <c r="B21" s="56">
        <v>9</v>
      </c>
      <c r="C21" s="61" t="s">
        <v>13</v>
      </c>
      <c r="D21" s="58">
        <v>424.02903000000003</v>
      </c>
      <c r="E21" s="58">
        <v>1.5112145755268904</v>
      </c>
      <c r="F21" s="59">
        <v>3.3614728913758061</v>
      </c>
    </row>
    <row r="22" spans="1:6" x14ac:dyDescent="0.2">
      <c r="B22" s="60">
        <v>10</v>
      </c>
      <c r="C22" s="57" t="s">
        <v>41</v>
      </c>
      <c r="D22" s="58">
        <v>362.07292999999999</v>
      </c>
      <c r="E22" s="58">
        <v>1.2904066714954101</v>
      </c>
      <c r="F22" s="59">
        <v>2.8703184281887721</v>
      </c>
    </row>
    <row r="23" spans="1:6" x14ac:dyDescent="0.2">
      <c r="B23" s="56">
        <v>11</v>
      </c>
      <c r="C23" s="61" t="s">
        <v>29</v>
      </c>
      <c r="D23" s="58">
        <v>342.22151000000002</v>
      </c>
      <c r="E23" s="58">
        <v>1.2196573757481213</v>
      </c>
      <c r="F23" s="59">
        <v>2.7129471034346264</v>
      </c>
    </row>
    <row r="24" spans="1:6" x14ac:dyDescent="0.2">
      <c r="A24" s="62"/>
      <c r="B24" s="60">
        <v>12</v>
      </c>
      <c r="C24" s="57" t="s">
        <v>8</v>
      </c>
      <c r="D24" s="58">
        <v>270.57266999999996</v>
      </c>
      <c r="E24" s="58">
        <v>0.96430511524936702</v>
      </c>
      <c r="F24" s="59">
        <v>2.1449538380713498</v>
      </c>
    </row>
    <row r="25" spans="1:6" x14ac:dyDescent="0.2">
      <c r="B25" s="56">
        <v>13</v>
      </c>
      <c r="C25" s="61" t="s">
        <v>63</v>
      </c>
      <c r="D25" s="58">
        <v>185.26388</v>
      </c>
      <c r="E25" s="58">
        <v>0.66026959468945967</v>
      </c>
      <c r="F25" s="59">
        <v>1.4686718745909928</v>
      </c>
    </row>
    <row r="26" spans="1:6" x14ac:dyDescent="0.2">
      <c r="B26" s="60">
        <v>14</v>
      </c>
      <c r="C26" s="57" t="s">
        <v>37</v>
      </c>
      <c r="D26" s="58">
        <v>148.8681</v>
      </c>
      <c r="E26" s="58">
        <v>0.53055717093472265</v>
      </c>
      <c r="F26" s="59">
        <v>1.1801458087447989</v>
      </c>
    </row>
    <row r="27" spans="1:6" x14ac:dyDescent="0.2">
      <c r="B27" s="56">
        <v>15</v>
      </c>
      <c r="C27" s="61" t="s">
        <v>10</v>
      </c>
      <c r="D27" s="58">
        <v>123.60556</v>
      </c>
      <c r="E27" s="58">
        <v>0.44052296110047834</v>
      </c>
      <c r="F27" s="59">
        <v>0.97987805024416752</v>
      </c>
    </row>
    <row r="28" spans="1:6" x14ac:dyDescent="0.2">
      <c r="A28" s="62"/>
      <c r="B28" s="60">
        <v>16</v>
      </c>
      <c r="C28" s="57" t="s">
        <v>2</v>
      </c>
      <c r="D28" s="58">
        <v>91.489310000000003</v>
      </c>
      <c r="E28" s="58">
        <v>0.32606253108872779</v>
      </c>
      <c r="F28" s="59">
        <v>0.7252777844377245</v>
      </c>
    </row>
    <row r="29" spans="1:6" x14ac:dyDescent="0.2">
      <c r="A29" s="62"/>
      <c r="B29" s="56">
        <v>17</v>
      </c>
      <c r="C29" s="61" t="s">
        <v>5</v>
      </c>
      <c r="D29" s="58">
        <v>76.884699999999995</v>
      </c>
      <c r="E29" s="58">
        <v>0.27401255823218584</v>
      </c>
      <c r="F29" s="59">
        <v>0.60950033258704339</v>
      </c>
    </row>
    <row r="30" spans="1:6" x14ac:dyDescent="0.2">
      <c r="B30" s="60">
        <v>18</v>
      </c>
      <c r="C30" s="57" t="s">
        <v>9</v>
      </c>
      <c r="D30" s="58">
        <v>69.074420000000003</v>
      </c>
      <c r="E30" s="58">
        <v>0.24617717871832065</v>
      </c>
      <c r="F30" s="59">
        <v>0.5475846555069751</v>
      </c>
    </row>
    <row r="31" spans="1:6" x14ac:dyDescent="0.2">
      <c r="A31" s="62"/>
      <c r="B31" s="56">
        <v>19</v>
      </c>
      <c r="C31" s="61" t="s">
        <v>87</v>
      </c>
      <c r="D31" s="58">
        <v>68.979990000000001</v>
      </c>
      <c r="E31" s="58">
        <v>0.24584063574066883</v>
      </c>
      <c r="F31" s="59">
        <v>0.54683606552215114</v>
      </c>
    </row>
    <row r="32" spans="1:6" x14ac:dyDescent="0.2">
      <c r="B32" s="60">
        <v>20</v>
      </c>
      <c r="C32" s="57" t="s">
        <v>51</v>
      </c>
      <c r="D32" s="58">
        <v>64.980500000000006</v>
      </c>
      <c r="E32" s="58">
        <v>0.23158668812138899</v>
      </c>
      <c r="F32" s="59">
        <v>0.51513027119403965</v>
      </c>
    </row>
    <row r="33" spans="1:6" x14ac:dyDescent="0.2">
      <c r="A33" s="62"/>
      <c r="B33" s="56">
        <v>21</v>
      </c>
      <c r="C33" s="61" t="s">
        <v>54</v>
      </c>
      <c r="D33" s="58">
        <v>50.638120000000001</v>
      </c>
      <c r="E33" s="58">
        <v>0.18047128759386999</v>
      </c>
      <c r="F33" s="59">
        <v>0.40143163700427548</v>
      </c>
    </row>
    <row r="34" spans="1:6" x14ac:dyDescent="0.2">
      <c r="B34" s="60">
        <v>22</v>
      </c>
      <c r="C34" s="57" t="s">
        <v>39</v>
      </c>
      <c r="D34" s="58">
        <v>36.519010000000002</v>
      </c>
      <c r="E34" s="58">
        <v>0.13015160824204008</v>
      </c>
      <c r="F34" s="59">
        <v>0.28950296665981096</v>
      </c>
    </row>
    <row r="35" spans="1:6" x14ac:dyDescent="0.2">
      <c r="B35" s="56">
        <v>23</v>
      </c>
      <c r="C35" s="61" t="s">
        <v>17</v>
      </c>
      <c r="D35" s="58">
        <v>24.545330000000003</v>
      </c>
      <c r="E35" s="58">
        <v>8.7478115489209432E-2</v>
      </c>
      <c r="F35" s="59">
        <v>0.1945821053923438</v>
      </c>
    </row>
    <row r="36" spans="1:6" x14ac:dyDescent="0.2">
      <c r="B36" s="60">
        <v>24</v>
      </c>
      <c r="C36" s="57" t="s">
        <v>6</v>
      </c>
      <c r="D36" s="58">
        <v>22.999119999999998</v>
      </c>
      <c r="E36" s="58">
        <v>8.1967513800392411E-2</v>
      </c>
      <c r="F36" s="59">
        <v>0.18232458849692229</v>
      </c>
    </row>
    <row r="37" spans="1:6" x14ac:dyDescent="0.2">
      <c r="B37" s="56">
        <v>25</v>
      </c>
      <c r="C37" s="61" t="s">
        <v>36</v>
      </c>
      <c r="D37" s="58">
        <v>18.527249999999999</v>
      </c>
      <c r="E37" s="58">
        <v>6.6030031586352886E-2</v>
      </c>
      <c r="F37" s="59">
        <v>0.14687402092904439</v>
      </c>
    </row>
    <row r="38" spans="1:6" x14ac:dyDescent="0.2">
      <c r="B38" s="60">
        <v>26</v>
      </c>
      <c r="C38" s="57" t="s">
        <v>7</v>
      </c>
      <c r="D38" s="58">
        <v>15.56756</v>
      </c>
      <c r="E38" s="58">
        <v>5.5481870138441691E-2</v>
      </c>
      <c r="F38" s="59">
        <v>0.12341119881548286</v>
      </c>
    </row>
    <row r="39" spans="1:6" x14ac:dyDescent="0.2">
      <c r="B39" s="56">
        <v>27</v>
      </c>
      <c r="C39" s="61" t="s">
        <v>31</v>
      </c>
      <c r="D39" s="58">
        <v>14.312760000000001</v>
      </c>
      <c r="E39" s="58">
        <v>5.1009836585995665E-2</v>
      </c>
      <c r="F39" s="59">
        <v>0.11346382284431794</v>
      </c>
    </row>
    <row r="40" spans="1:6" x14ac:dyDescent="0.2">
      <c r="B40" s="60">
        <v>28</v>
      </c>
      <c r="C40" s="57" t="s">
        <v>43</v>
      </c>
      <c r="D40" s="58">
        <v>11.295879999999999</v>
      </c>
      <c r="E40" s="58">
        <v>4.0257853334717875E-2</v>
      </c>
      <c r="F40" s="59">
        <v>8.9547629331496792E-2</v>
      </c>
    </row>
    <row r="41" spans="1:6" x14ac:dyDescent="0.2">
      <c r="B41" s="56">
        <v>29</v>
      </c>
      <c r="C41" s="61" t="s">
        <v>3</v>
      </c>
      <c r="D41" s="58">
        <v>7.7352799999999995</v>
      </c>
      <c r="E41" s="58">
        <v>2.7568083915815018E-2</v>
      </c>
      <c r="F41" s="59">
        <v>6.1321117630086408E-2</v>
      </c>
    </row>
    <row r="42" spans="1:6" x14ac:dyDescent="0.2">
      <c r="B42" s="60">
        <v>30</v>
      </c>
      <c r="C42" s="57" t="s">
        <v>35</v>
      </c>
      <c r="D42" s="58">
        <v>4.1464600000000003</v>
      </c>
      <c r="E42" s="58">
        <v>1.4777740073219114E-2</v>
      </c>
      <c r="F42" s="59">
        <v>3.2870893026296158E-2</v>
      </c>
    </row>
    <row r="43" spans="1:6" x14ac:dyDescent="0.2">
      <c r="B43" s="56">
        <v>31</v>
      </c>
      <c r="C43" s="61" t="s">
        <v>40</v>
      </c>
      <c r="D43" s="58">
        <v>3.0098200000000004</v>
      </c>
      <c r="E43" s="58">
        <v>1.0726821825647988E-2</v>
      </c>
      <c r="F43" s="59">
        <v>2.3860225649929508E-2</v>
      </c>
    </row>
    <row r="44" spans="1:6" x14ac:dyDescent="0.2">
      <c r="B44" s="60">
        <v>32</v>
      </c>
      <c r="C44" s="57" t="s">
        <v>34</v>
      </c>
      <c r="D44" s="58">
        <v>1.6411500000000001</v>
      </c>
      <c r="E44" s="58">
        <v>5.8489622765355385E-3</v>
      </c>
      <c r="F44" s="59">
        <v>1.3010149884505322E-2</v>
      </c>
    </row>
    <row r="45" spans="1:6" x14ac:dyDescent="0.2">
      <c r="B45" s="56">
        <v>33</v>
      </c>
      <c r="C45" s="61" t="s">
        <v>14</v>
      </c>
      <c r="D45" s="58">
        <v>0.11773</v>
      </c>
      <c r="E45" s="58">
        <v>4.1958281011274343E-4</v>
      </c>
      <c r="F45" s="59">
        <v>9.3329978728502055E-4</v>
      </c>
    </row>
    <row r="46" spans="1:6" x14ac:dyDescent="0.2">
      <c r="B46" s="60">
        <v>34</v>
      </c>
      <c r="C46" s="57" t="s">
        <v>55</v>
      </c>
      <c r="D46" s="58">
        <v>4.5420000000000002E-2</v>
      </c>
      <c r="E46" s="58">
        <v>1.6187421417923051E-4</v>
      </c>
      <c r="F46" s="59">
        <v>3.6006520290907704E-4</v>
      </c>
    </row>
    <row r="47" spans="1:6" x14ac:dyDescent="0.2">
      <c r="B47" s="56">
        <v>35</v>
      </c>
      <c r="C47" s="61" t="s">
        <v>16</v>
      </c>
      <c r="D47" s="58">
        <v>116.69059</v>
      </c>
      <c r="E47" s="58">
        <v>0.41587841387848468</v>
      </c>
      <c r="F47" s="59">
        <v>0.92505990677961059</v>
      </c>
    </row>
    <row r="48" spans="1:6" x14ac:dyDescent="0.2">
      <c r="B48" s="60">
        <v>36</v>
      </c>
      <c r="C48" s="57" t="s">
        <v>57</v>
      </c>
      <c r="D48" s="58">
        <v>7.5879999999999989E-2</v>
      </c>
      <c r="E48" s="58">
        <v>2.7043186640070472E-4</v>
      </c>
      <c r="F48" s="59">
        <v>6.0153561419508492E-4</v>
      </c>
    </row>
    <row r="49" spans="2:6" x14ac:dyDescent="0.2">
      <c r="B49" s="56">
        <v>37</v>
      </c>
      <c r="C49" s="61" t="s">
        <v>50</v>
      </c>
      <c r="D49" s="58">
        <v>8.0499999999999999E-3</v>
      </c>
      <c r="E49" s="58">
        <v>2.8689727524060004E-5</v>
      </c>
      <c r="F49" s="59">
        <v>6.3816047631397402E-5</v>
      </c>
    </row>
    <row r="50" spans="2:6" x14ac:dyDescent="0.2">
      <c r="B50" s="60">
        <v>38</v>
      </c>
      <c r="C50" s="57" t="s">
        <v>19</v>
      </c>
      <c r="D50" s="58">
        <v>0</v>
      </c>
      <c r="E50" s="58">
        <v>0</v>
      </c>
      <c r="F50" s="59">
        <v>0</v>
      </c>
    </row>
    <row r="51" spans="2:6" x14ac:dyDescent="0.2">
      <c r="B51" s="56">
        <v>39</v>
      </c>
      <c r="C51" s="61" t="s">
        <v>33</v>
      </c>
      <c r="D51" s="58">
        <v>0</v>
      </c>
      <c r="E51" s="58">
        <v>0</v>
      </c>
      <c r="F51" s="59">
        <v>0</v>
      </c>
    </row>
    <row r="52" spans="2:6" x14ac:dyDescent="0.2">
      <c r="B52" s="60">
        <v>40</v>
      </c>
      <c r="C52" s="57" t="s">
        <v>66</v>
      </c>
      <c r="D52" s="58">
        <v>0</v>
      </c>
      <c r="E52" s="58">
        <v>0</v>
      </c>
      <c r="F52" s="59">
        <v>0</v>
      </c>
    </row>
    <row r="53" spans="2:6" x14ac:dyDescent="0.2">
      <c r="B53" s="56">
        <v>41</v>
      </c>
      <c r="C53" s="61" t="s">
        <v>42</v>
      </c>
      <c r="D53" s="58">
        <v>0</v>
      </c>
      <c r="E53" s="58">
        <v>0</v>
      </c>
      <c r="F53" s="59">
        <v>0</v>
      </c>
    </row>
    <row r="54" spans="2:6" x14ac:dyDescent="0.2">
      <c r="B54" s="60">
        <v>42</v>
      </c>
      <c r="C54" s="61" t="s">
        <v>45</v>
      </c>
      <c r="D54" s="58">
        <v>32.689590000000003</v>
      </c>
      <c r="E54" s="58">
        <v>0.11650378012089899</v>
      </c>
      <c r="F54" s="59">
        <v>0.25914539534047853</v>
      </c>
    </row>
    <row r="55" spans="2:6" ht="25.5" x14ac:dyDescent="0.2">
      <c r="B55" s="63"/>
      <c r="C55" s="64" t="s">
        <v>90</v>
      </c>
      <c r="D55" s="65">
        <v>28058.823470000003</v>
      </c>
      <c r="E55" s="65">
        <v>99.999999999999957</v>
      </c>
      <c r="F55" s="66">
        <v>222.43518199285606</v>
      </c>
    </row>
    <row r="56" spans="2:6" x14ac:dyDescent="0.2">
      <c r="B56" s="142" t="s">
        <v>28</v>
      </c>
      <c r="C56" s="144" t="s">
        <v>24</v>
      </c>
      <c r="D56" s="144" t="s">
        <v>82</v>
      </c>
      <c r="E56" s="144" t="s">
        <v>25</v>
      </c>
      <c r="F56" s="146" t="s">
        <v>23</v>
      </c>
    </row>
    <row r="57" spans="2:6" x14ac:dyDescent="0.2">
      <c r="B57" s="143"/>
      <c r="C57" s="145"/>
      <c r="D57" s="145"/>
      <c r="E57" s="145"/>
      <c r="F57" s="147"/>
    </row>
    <row r="58" spans="2:6" x14ac:dyDescent="0.2">
      <c r="B58" s="143"/>
      <c r="C58" s="145"/>
      <c r="D58" s="145"/>
      <c r="E58" s="145"/>
      <c r="F58" s="147"/>
    </row>
    <row r="59" spans="2:6" x14ac:dyDescent="0.2">
      <c r="B59" s="56">
        <v>43</v>
      </c>
      <c r="C59" s="57" t="s">
        <v>47</v>
      </c>
      <c r="D59" s="58">
        <v>-1.0763900000000002</v>
      </c>
      <c r="E59" s="58">
        <v>2.6464351373842532E-3</v>
      </c>
      <c r="F59" s="67">
        <v>-8.5330379515478078E-3</v>
      </c>
    </row>
    <row r="60" spans="2:6" x14ac:dyDescent="0.2">
      <c r="B60" s="56">
        <v>44</v>
      </c>
      <c r="C60" s="57" t="s">
        <v>73</v>
      </c>
      <c r="D60" s="58">
        <v>-417.59159999999997</v>
      </c>
      <c r="E60" s="58">
        <v>1.0266995079074592</v>
      </c>
      <c r="F60" s="67">
        <v>-3.3104404268411733</v>
      </c>
    </row>
    <row r="61" spans="2:6" x14ac:dyDescent="0.2">
      <c r="B61" s="56">
        <v>45</v>
      </c>
      <c r="C61" s="57" t="s">
        <v>27</v>
      </c>
      <c r="D61" s="58">
        <v>-853.33977000000004</v>
      </c>
      <c r="E61" s="58">
        <v>2.0980391414407387</v>
      </c>
      <c r="F61" s="67">
        <v>-6.7648163239858023</v>
      </c>
    </row>
    <row r="62" spans="2:6" x14ac:dyDescent="0.2">
      <c r="B62" s="56">
        <v>46</v>
      </c>
      <c r="C62" s="57" t="s">
        <v>15</v>
      </c>
      <c r="D62" s="58">
        <v>-1298.1350500000001</v>
      </c>
      <c r="E62" s="58">
        <v>3.19162219027496</v>
      </c>
      <c r="F62" s="67">
        <v>-10.290912817737446</v>
      </c>
    </row>
    <row r="63" spans="2:6" x14ac:dyDescent="0.2">
      <c r="B63" s="56">
        <v>47</v>
      </c>
      <c r="C63" s="57" t="s">
        <v>4</v>
      </c>
      <c r="D63" s="58">
        <v>-2996.2865000000002</v>
      </c>
      <c r="E63" s="58">
        <v>7.3667331313651028</v>
      </c>
      <c r="F63" s="67">
        <v>-23.752939379045095</v>
      </c>
    </row>
    <row r="64" spans="2:6" x14ac:dyDescent="0.2">
      <c r="B64" s="56">
        <v>48</v>
      </c>
      <c r="C64" s="57" t="s">
        <v>1</v>
      </c>
      <c r="D64" s="58">
        <v>-3526.4443500000002</v>
      </c>
      <c r="E64" s="58">
        <v>8.6701903936957549</v>
      </c>
      <c r="F64" s="67">
        <v>-27.955744175040032</v>
      </c>
    </row>
    <row r="65" spans="1:6" x14ac:dyDescent="0.2">
      <c r="B65" s="56">
        <v>49</v>
      </c>
      <c r="C65" s="57" t="s">
        <v>64</v>
      </c>
      <c r="D65" s="58">
        <v>-6687.8628799999997</v>
      </c>
      <c r="E65" s="58">
        <v>16.442920613940899</v>
      </c>
      <c r="F65" s="67">
        <v>-53.017761006501182</v>
      </c>
    </row>
    <row r="66" spans="1:6" x14ac:dyDescent="0.2">
      <c r="B66" s="56">
        <v>50</v>
      </c>
      <c r="C66" s="57" t="s">
        <v>38</v>
      </c>
      <c r="D66" s="58">
        <v>-24892.468890000004</v>
      </c>
      <c r="E66" s="58">
        <v>61.201148586237707</v>
      </c>
      <c r="F66" s="67">
        <v>-197</v>
      </c>
    </row>
    <row r="67" spans="1:6" x14ac:dyDescent="0.2">
      <c r="B67" s="68"/>
      <c r="C67" s="64" t="s">
        <v>83</v>
      </c>
      <c r="D67" s="65">
        <v>-40673.205430000002</v>
      </c>
      <c r="E67" s="65">
        <v>100</v>
      </c>
      <c r="F67" s="69">
        <v>-322.10114716710228</v>
      </c>
    </row>
    <row r="68" spans="1:6" x14ac:dyDescent="0.2">
      <c r="B68" s="63"/>
      <c r="C68" s="64" t="s">
        <v>91</v>
      </c>
      <c r="D68" s="65">
        <v>-12614.381959999999</v>
      </c>
      <c r="E68" s="65"/>
      <c r="F68" s="66">
        <v>100.00000000000017</v>
      </c>
    </row>
    <row r="69" spans="1:6" ht="15" x14ac:dyDescent="0.25">
      <c r="B69" s="71"/>
      <c r="C69" s="72"/>
      <c r="D69" s="72"/>
      <c r="E69" s="72"/>
      <c r="F69" s="85" t="s">
        <v>88</v>
      </c>
    </row>
    <row r="70" spans="1:6" ht="15" x14ac:dyDescent="0.25">
      <c r="B70" s="74" t="s">
        <v>67</v>
      </c>
      <c r="C70" s="75"/>
      <c r="D70" s="75"/>
      <c r="E70" s="76"/>
      <c r="F70" s="77"/>
    </row>
    <row r="71" spans="1:6" ht="27" customHeight="1" x14ac:dyDescent="0.2">
      <c r="A71" s="50"/>
      <c r="B71" s="151" t="s">
        <v>89</v>
      </c>
      <c r="C71" s="152"/>
      <c r="D71" s="152"/>
      <c r="E71" s="152"/>
      <c r="F71" s="153"/>
    </row>
    <row r="72" spans="1:6" ht="15" x14ac:dyDescent="0.25">
      <c r="B72" s="78"/>
      <c r="C72" s="79"/>
      <c r="D72" s="79"/>
      <c r="E72" s="79"/>
      <c r="F72" s="80"/>
    </row>
    <row r="73" spans="1:6" ht="15.75" x14ac:dyDescent="0.25">
      <c r="B73" s="130" t="s">
        <v>56</v>
      </c>
      <c r="C73" s="131"/>
      <c r="D73" s="131"/>
      <c r="E73" s="131"/>
      <c r="F73" s="132"/>
    </row>
    <row r="88" spans="4:5" x14ac:dyDescent="0.2">
      <c r="E88" s="82"/>
    </row>
    <row r="91" spans="4:5" x14ac:dyDescent="0.2">
      <c r="D91" s="11"/>
    </row>
    <row r="92" spans="4:5" x14ac:dyDescent="0.2">
      <c r="D92" s="11"/>
    </row>
    <row r="93" spans="4:5" x14ac:dyDescent="0.2">
      <c r="D93" s="83"/>
    </row>
  </sheetData>
  <mergeCells count="18">
    <mergeCell ref="B71:F71"/>
    <mergeCell ref="B73:F73"/>
    <mergeCell ref="B10:B12"/>
    <mergeCell ref="C10:C12"/>
    <mergeCell ref="D10:D12"/>
    <mergeCell ref="E10:E12"/>
    <mergeCell ref="F10:F12"/>
    <mergeCell ref="B56:B58"/>
    <mergeCell ref="C56:C58"/>
    <mergeCell ref="D56:D58"/>
    <mergeCell ref="E56:E58"/>
    <mergeCell ref="F56:F58"/>
    <mergeCell ref="B8:F8"/>
    <mergeCell ref="B1:F1"/>
    <mergeCell ref="B2:F2"/>
    <mergeCell ref="B3:F3"/>
    <mergeCell ref="B4:F4"/>
    <mergeCell ref="B7:F7"/>
  </mergeCells>
  <pageMargins left="0.23622047244094491" right="0.23622047244094491" top="0.15748031496062992" bottom="0.15748031496062992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zoomScaleNormal="100" workbookViewId="0">
      <selection activeCell="B7" sqref="B7:F7"/>
    </sheetView>
  </sheetViews>
  <sheetFormatPr baseColWidth="10" defaultRowHeight="14.25" x14ac:dyDescent="0.2"/>
  <cols>
    <col min="1" max="1" width="1.5703125" style="48" customWidth="1"/>
    <col min="2" max="2" width="7.28515625" style="48" customWidth="1"/>
    <col min="3" max="3" width="53.5703125" style="48" customWidth="1"/>
    <col min="4" max="4" width="29.5703125" style="48" customWidth="1"/>
    <col min="5" max="5" width="28" style="48" customWidth="1"/>
    <col min="6" max="6" width="28" style="81" customWidth="1"/>
    <col min="7" max="16384" width="11.42578125" style="48"/>
  </cols>
  <sheetData>
    <row r="1" spans="2:6" ht="16.5" customHeight="1" x14ac:dyDescent="0.2">
      <c r="B1" s="149" t="s">
        <v>12</v>
      </c>
      <c r="C1" s="149"/>
      <c r="D1" s="149"/>
      <c r="E1" s="149"/>
      <c r="F1" s="149"/>
    </row>
    <row r="2" spans="2:6" ht="12" customHeight="1" x14ac:dyDescent="0.2">
      <c r="B2" s="149" t="s">
        <v>75</v>
      </c>
      <c r="C2" s="149"/>
      <c r="D2" s="149"/>
      <c r="E2" s="149"/>
      <c r="F2" s="149" t="s">
        <v>11</v>
      </c>
    </row>
    <row r="3" spans="2:6" ht="12" customHeight="1" x14ac:dyDescent="0.2">
      <c r="B3" s="149" t="s">
        <v>30</v>
      </c>
      <c r="C3" s="149"/>
      <c r="D3" s="149"/>
      <c r="E3" s="149"/>
      <c r="F3" s="149"/>
    </row>
    <row r="4" spans="2:6" ht="12" customHeight="1" x14ac:dyDescent="0.2">
      <c r="B4" s="149" t="s">
        <v>53</v>
      </c>
      <c r="C4" s="149"/>
      <c r="D4" s="149"/>
      <c r="E4" s="149"/>
      <c r="F4" s="149"/>
    </row>
    <row r="5" spans="2:6" x14ac:dyDescent="0.2">
      <c r="B5" s="49"/>
      <c r="D5" s="50"/>
      <c r="E5" s="50"/>
      <c r="F5" s="51"/>
    </row>
    <row r="6" spans="2:6" ht="20.25" customHeight="1" x14ac:dyDescent="0.2">
      <c r="B6" s="52" t="s">
        <v>52</v>
      </c>
      <c r="C6" s="52"/>
      <c r="D6" s="52"/>
      <c r="E6" s="52"/>
      <c r="F6" s="53"/>
    </row>
    <row r="7" spans="2:6" ht="14.1" customHeight="1" x14ac:dyDescent="0.2">
      <c r="B7" s="150" t="s">
        <v>85</v>
      </c>
      <c r="C7" s="150"/>
      <c r="D7" s="150"/>
      <c r="E7" s="150"/>
      <c r="F7" s="150"/>
    </row>
    <row r="8" spans="2:6" ht="18" x14ac:dyDescent="0.25">
      <c r="B8" s="148" t="s">
        <v>26</v>
      </c>
      <c r="C8" s="148"/>
      <c r="D8" s="148"/>
      <c r="E8" s="148"/>
      <c r="F8" s="148"/>
    </row>
    <row r="9" spans="2:6" ht="6.75" customHeight="1" x14ac:dyDescent="0.2">
      <c r="C9" s="54"/>
      <c r="D9" s="54"/>
      <c r="E9" s="54"/>
      <c r="F9" s="55"/>
    </row>
    <row r="10" spans="2:6" ht="12.75" customHeight="1" x14ac:dyDescent="0.2">
      <c r="B10" s="133" t="s">
        <v>28</v>
      </c>
      <c r="C10" s="136" t="s">
        <v>21</v>
      </c>
      <c r="D10" s="136" t="s">
        <v>80</v>
      </c>
      <c r="E10" s="136" t="s">
        <v>22</v>
      </c>
      <c r="F10" s="139" t="s">
        <v>23</v>
      </c>
    </row>
    <row r="11" spans="2:6" ht="12.75" customHeight="1" x14ac:dyDescent="0.2">
      <c r="B11" s="134"/>
      <c r="C11" s="137"/>
      <c r="D11" s="137"/>
      <c r="E11" s="137"/>
      <c r="F11" s="140"/>
    </row>
    <row r="12" spans="2:6" ht="25.5" customHeight="1" x14ac:dyDescent="0.2">
      <c r="B12" s="135"/>
      <c r="C12" s="138"/>
      <c r="D12" s="138"/>
      <c r="E12" s="138"/>
      <c r="F12" s="141"/>
    </row>
    <row r="13" spans="2:6" ht="14.1" customHeight="1" x14ac:dyDescent="0.2">
      <c r="B13" s="56">
        <v>1</v>
      </c>
      <c r="C13" s="57" t="s">
        <v>18</v>
      </c>
      <c r="D13" s="58">
        <v>17001.308960000002</v>
      </c>
      <c r="E13" s="58">
        <v>63.274663859159205</v>
      </c>
      <c r="F13" s="59">
        <v>274.04709145700991</v>
      </c>
    </row>
    <row r="14" spans="2:6" ht="14.1" customHeight="1" x14ac:dyDescent="0.2">
      <c r="B14" s="60">
        <v>2</v>
      </c>
      <c r="C14" s="61" t="s">
        <v>32</v>
      </c>
      <c r="D14" s="58">
        <v>1595.89859</v>
      </c>
      <c r="E14" s="58">
        <v>5.9395395421104178</v>
      </c>
      <c r="F14" s="59">
        <v>25.72457025978564</v>
      </c>
    </row>
    <row r="15" spans="2:6" ht="14.1" customHeight="1" x14ac:dyDescent="0.2">
      <c r="B15" s="56">
        <v>3</v>
      </c>
      <c r="C15" s="57" t="s">
        <v>49</v>
      </c>
      <c r="D15" s="58">
        <v>1508.84572</v>
      </c>
      <c r="E15" s="58">
        <v>5.6155503069177239</v>
      </c>
      <c r="F15" s="59">
        <v>24.32134972643647</v>
      </c>
    </row>
    <row r="16" spans="2:6" ht="14.1" customHeight="1" x14ac:dyDescent="0.2">
      <c r="B16" s="60">
        <v>4</v>
      </c>
      <c r="C16" s="57" t="s">
        <v>86</v>
      </c>
      <c r="D16" s="58">
        <v>1183.65742</v>
      </c>
      <c r="E16" s="58">
        <v>4.4052799435096928</v>
      </c>
      <c r="F16" s="59">
        <v>19.079582283675428</v>
      </c>
    </row>
    <row r="17" spans="2:6" ht="14.1" customHeight="1" x14ac:dyDescent="0.2">
      <c r="B17" s="56">
        <v>5</v>
      </c>
      <c r="C17" s="61" t="s">
        <v>44</v>
      </c>
      <c r="D17" s="58">
        <v>920.56727999999998</v>
      </c>
      <c r="E17" s="58">
        <v>3.426123561355507</v>
      </c>
      <c r="F17" s="59">
        <v>14.838786011597238</v>
      </c>
    </row>
    <row r="18" spans="2:6" ht="14.1" customHeight="1" x14ac:dyDescent="0.2">
      <c r="B18" s="60">
        <v>6</v>
      </c>
      <c r="C18" s="57" t="s">
        <v>20</v>
      </c>
      <c r="D18" s="58">
        <v>899.41213000000005</v>
      </c>
      <c r="E18" s="58">
        <v>3.3473893292861141</v>
      </c>
      <c r="F18" s="59">
        <v>14.497782425315918</v>
      </c>
    </row>
    <row r="19" spans="2:6" ht="14.1" customHeight="1" x14ac:dyDescent="0.2">
      <c r="B19" s="56">
        <v>7</v>
      </c>
      <c r="C19" s="61" t="s">
        <v>48</v>
      </c>
      <c r="D19" s="58">
        <v>828.46784000000002</v>
      </c>
      <c r="E19" s="58">
        <v>3.0833522417278445</v>
      </c>
      <c r="F19" s="59">
        <v>13.354218928191951</v>
      </c>
    </row>
    <row r="20" spans="2:6" ht="14.1" customHeight="1" x14ac:dyDescent="0.2">
      <c r="B20" s="60">
        <v>8</v>
      </c>
      <c r="C20" s="57" t="s">
        <v>63</v>
      </c>
      <c r="D20" s="58">
        <v>599.47569999999996</v>
      </c>
      <c r="E20" s="58">
        <v>2.2311001757851807</v>
      </c>
      <c r="F20" s="59">
        <v>9.6630543195631091</v>
      </c>
    </row>
    <row r="21" spans="2:6" ht="14.1" customHeight="1" x14ac:dyDescent="0.2">
      <c r="B21" s="56">
        <v>9</v>
      </c>
      <c r="C21" s="61" t="s">
        <v>8</v>
      </c>
      <c r="D21" s="58">
        <v>530.55273999999997</v>
      </c>
      <c r="E21" s="58">
        <v>1.9745859781761115</v>
      </c>
      <c r="F21" s="59">
        <v>8.5520729964751592</v>
      </c>
    </row>
    <row r="22" spans="2:6" ht="14.1" customHeight="1" x14ac:dyDescent="0.2">
      <c r="B22" s="60">
        <v>10</v>
      </c>
      <c r="C22" s="57" t="s">
        <v>29</v>
      </c>
      <c r="D22" s="58">
        <v>443.93152000000003</v>
      </c>
      <c r="E22" s="58">
        <v>1.65220323744329</v>
      </c>
      <c r="F22" s="59">
        <v>7.1558103054489415</v>
      </c>
    </row>
    <row r="23" spans="2:6" ht="14.1" customHeight="1" x14ac:dyDescent="0.2">
      <c r="B23" s="56">
        <v>11</v>
      </c>
      <c r="C23" s="61" t="s">
        <v>41</v>
      </c>
      <c r="D23" s="58">
        <v>355.16584</v>
      </c>
      <c r="E23" s="58">
        <v>1.3218393473778691</v>
      </c>
      <c r="F23" s="59">
        <v>5.7249806862450976</v>
      </c>
    </row>
    <row r="24" spans="2:6" s="62" customFormat="1" ht="14.1" customHeight="1" x14ac:dyDescent="0.2">
      <c r="B24" s="60">
        <v>12</v>
      </c>
      <c r="C24" s="57" t="s">
        <v>46</v>
      </c>
      <c r="D24" s="58">
        <v>189.39147</v>
      </c>
      <c r="E24" s="58">
        <v>0.70486817398805945</v>
      </c>
      <c r="F24" s="59">
        <v>3.0528344389470785</v>
      </c>
    </row>
    <row r="25" spans="2:6" ht="14.1" customHeight="1" x14ac:dyDescent="0.2">
      <c r="B25" s="56">
        <v>13</v>
      </c>
      <c r="C25" s="61" t="s">
        <v>13</v>
      </c>
      <c r="D25" s="58">
        <v>144.00414000000001</v>
      </c>
      <c r="E25" s="58">
        <v>0.53594776580233994</v>
      </c>
      <c r="F25" s="59">
        <v>2.321228078238986</v>
      </c>
    </row>
    <row r="26" spans="2:6" ht="14.1" customHeight="1" x14ac:dyDescent="0.2">
      <c r="B26" s="60">
        <v>14</v>
      </c>
      <c r="C26" s="57" t="s">
        <v>16</v>
      </c>
      <c r="D26" s="58">
        <v>130.79560000000001</v>
      </c>
      <c r="E26" s="58">
        <v>0.48678884924264348</v>
      </c>
      <c r="F26" s="59">
        <v>2.1083172971979494</v>
      </c>
    </row>
    <row r="27" spans="2:6" ht="14.1" customHeight="1" x14ac:dyDescent="0.2">
      <c r="B27" s="56">
        <v>15</v>
      </c>
      <c r="C27" s="61" t="s">
        <v>37</v>
      </c>
      <c r="D27" s="58">
        <v>109.72132000000001</v>
      </c>
      <c r="E27" s="58">
        <v>0.40835559529666016</v>
      </c>
      <c r="F27" s="59">
        <v>1.7686172686802255</v>
      </c>
    </row>
    <row r="28" spans="2:6" s="62" customFormat="1" ht="14.1" customHeight="1" x14ac:dyDescent="0.2">
      <c r="B28" s="60">
        <v>16</v>
      </c>
      <c r="C28" s="57" t="s">
        <v>5</v>
      </c>
      <c r="D28" s="58">
        <v>69.95402</v>
      </c>
      <c r="E28" s="58">
        <v>0.26035154772558761</v>
      </c>
      <c r="F28" s="59">
        <v>1.1276011607005991</v>
      </c>
    </row>
    <row r="29" spans="2:6" s="62" customFormat="1" ht="14.1" customHeight="1" x14ac:dyDescent="0.2">
      <c r="B29" s="56">
        <v>17</v>
      </c>
      <c r="C29" s="61" t="s">
        <v>2</v>
      </c>
      <c r="D29" s="58">
        <v>60.52852</v>
      </c>
      <c r="E29" s="58">
        <v>0.22527216968430383</v>
      </c>
      <c r="F29" s="59">
        <v>0.97566986725694149</v>
      </c>
    </row>
    <row r="30" spans="2:6" ht="14.1" customHeight="1" x14ac:dyDescent="0.2">
      <c r="B30" s="60">
        <v>18</v>
      </c>
      <c r="C30" s="57" t="s">
        <v>39</v>
      </c>
      <c r="D30" s="58">
        <v>36.48404</v>
      </c>
      <c r="E30" s="58">
        <v>0.13578456650929063</v>
      </c>
      <c r="F30" s="59">
        <v>0.5880926621664786</v>
      </c>
    </row>
    <row r="31" spans="2:6" s="62" customFormat="1" ht="14.1" customHeight="1" x14ac:dyDescent="0.2">
      <c r="B31" s="56">
        <v>19</v>
      </c>
      <c r="C31" s="61" t="s">
        <v>87</v>
      </c>
      <c r="D31" s="58">
        <v>36.358969999999999</v>
      </c>
      <c r="E31" s="58">
        <v>0.13531908692607242</v>
      </c>
      <c r="F31" s="59">
        <v>0.58607663682342004</v>
      </c>
    </row>
    <row r="32" spans="2:6" ht="14.1" customHeight="1" x14ac:dyDescent="0.2">
      <c r="B32" s="60">
        <v>20</v>
      </c>
      <c r="C32" s="57" t="s">
        <v>10</v>
      </c>
      <c r="D32" s="58">
        <v>33.086390000000002</v>
      </c>
      <c r="E32" s="58">
        <v>0.12313935418082342</v>
      </c>
      <c r="F32" s="59">
        <v>0.53332534381001551</v>
      </c>
    </row>
    <row r="33" spans="2:6" s="62" customFormat="1" ht="14.1" customHeight="1" x14ac:dyDescent="0.2">
      <c r="B33" s="56">
        <v>21</v>
      </c>
      <c r="C33" s="61" t="s">
        <v>45</v>
      </c>
      <c r="D33" s="58">
        <v>25.553519999999999</v>
      </c>
      <c r="E33" s="58">
        <v>9.5103876544003582E-2</v>
      </c>
      <c r="F33" s="59">
        <v>0.41190168645041381</v>
      </c>
    </row>
    <row r="34" spans="2:6" ht="14.1" customHeight="1" x14ac:dyDescent="0.2">
      <c r="B34" s="60">
        <v>22</v>
      </c>
      <c r="C34" s="57" t="s">
        <v>9</v>
      </c>
      <c r="D34" s="58">
        <v>23.867560000000001</v>
      </c>
      <c r="E34" s="58">
        <v>8.8829150725481199E-2</v>
      </c>
      <c r="F34" s="59">
        <v>0.38472540047149817</v>
      </c>
    </row>
    <row r="35" spans="2:6" ht="14.1" customHeight="1" x14ac:dyDescent="0.2">
      <c r="B35" s="56">
        <v>23</v>
      </c>
      <c r="C35" s="61" t="s">
        <v>17</v>
      </c>
      <c r="D35" s="58">
        <v>23.15691</v>
      </c>
      <c r="E35" s="58">
        <v>8.6184287322474629E-2</v>
      </c>
      <c r="F35" s="59">
        <v>0.37327030804290173</v>
      </c>
    </row>
    <row r="36" spans="2:6" ht="14.1" customHeight="1" x14ac:dyDescent="0.2">
      <c r="B36" s="60">
        <v>24</v>
      </c>
      <c r="C36" s="57" t="s">
        <v>6</v>
      </c>
      <c r="D36" s="58">
        <v>21.27637</v>
      </c>
      <c r="E36" s="58">
        <v>7.9185382905546539E-2</v>
      </c>
      <c r="F36" s="59">
        <v>0.34295755279675716</v>
      </c>
    </row>
    <row r="37" spans="2:6" ht="14.1" customHeight="1" x14ac:dyDescent="0.2">
      <c r="B37" s="56">
        <v>25</v>
      </c>
      <c r="C37" s="61" t="s">
        <v>54</v>
      </c>
      <c r="D37" s="58">
        <v>21.193990000000003</v>
      </c>
      <c r="E37" s="58">
        <v>7.8878784935885418E-2</v>
      </c>
      <c r="F37" s="59">
        <v>0.34162965507739074</v>
      </c>
    </row>
    <row r="38" spans="2:6" ht="14.1" customHeight="1" x14ac:dyDescent="0.2">
      <c r="B38" s="60">
        <v>26</v>
      </c>
      <c r="C38" s="57" t="s">
        <v>36</v>
      </c>
      <c r="D38" s="58">
        <v>18.4983</v>
      </c>
      <c r="E38" s="58">
        <v>6.8846093981335704E-2</v>
      </c>
      <c r="F38" s="59">
        <v>0.29817735351003266</v>
      </c>
    </row>
    <row r="39" spans="2:6" ht="14.1" customHeight="1" x14ac:dyDescent="0.2">
      <c r="B39" s="56">
        <v>27</v>
      </c>
      <c r="C39" s="61" t="s">
        <v>31</v>
      </c>
      <c r="D39" s="58">
        <v>13.963299999999998</v>
      </c>
      <c r="E39" s="58">
        <v>5.1967946464787834E-2</v>
      </c>
      <c r="F39" s="59">
        <v>0.2250768903232534</v>
      </c>
    </row>
    <row r="40" spans="2:6" ht="14.1" customHeight="1" x14ac:dyDescent="0.2">
      <c r="B40" s="60">
        <v>28</v>
      </c>
      <c r="C40" s="57" t="s">
        <v>7</v>
      </c>
      <c r="D40" s="58">
        <v>12.37668</v>
      </c>
      <c r="E40" s="58">
        <v>4.6062939538061225E-2</v>
      </c>
      <c r="F40" s="59">
        <v>0.19950188328876442</v>
      </c>
    </row>
    <row r="41" spans="2:6" ht="14.1" customHeight="1" x14ac:dyDescent="0.2">
      <c r="B41" s="56">
        <v>29</v>
      </c>
      <c r="C41" s="61" t="s">
        <v>43</v>
      </c>
      <c r="D41" s="58">
        <v>8.4467800000000004</v>
      </c>
      <c r="E41" s="58">
        <v>3.1436824449796293E-2</v>
      </c>
      <c r="F41" s="59">
        <v>0.13615513350315833</v>
      </c>
    </row>
    <row r="42" spans="2:6" ht="14.1" customHeight="1" x14ac:dyDescent="0.2">
      <c r="B42" s="60">
        <v>30</v>
      </c>
      <c r="C42" s="57" t="s">
        <v>51</v>
      </c>
      <c r="D42" s="58">
        <v>7.7249499999999998</v>
      </c>
      <c r="E42" s="58">
        <v>2.8750351854014651E-2</v>
      </c>
      <c r="F42" s="59">
        <v>0.12451982868681591</v>
      </c>
    </row>
    <row r="43" spans="2:6" ht="14.1" customHeight="1" x14ac:dyDescent="0.2">
      <c r="B43" s="56">
        <v>31</v>
      </c>
      <c r="C43" s="61" t="s">
        <v>3</v>
      </c>
      <c r="D43" s="58">
        <v>6.3353799999999998</v>
      </c>
      <c r="E43" s="58">
        <v>2.3578716254330102E-2</v>
      </c>
      <c r="F43" s="59">
        <v>0.10212110528429047</v>
      </c>
    </row>
    <row r="44" spans="2:6" ht="14.1" customHeight="1" x14ac:dyDescent="0.2">
      <c r="B44" s="60">
        <v>32</v>
      </c>
      <c r="C44" s="57" t="s">
        <v>40</v>
      </c>
      <c r="D44" s="58">
        <v>3.4202499999999998</v>
      </c>
      <c r="E44" s="58">
        <v>1.2729323934613637E-2</v>
      </c>
      <c r="F44" s="59">
        <v>5.5131611734196603E-2</v>
      </c>
    </row>
    <row r="45" spans="2:6" ht="14.1" customHeight="1" x14ac:dyDescent="0.2">
      <c r="B45" s="56">
        <v>33</v>
      </c>
      <c r="C45" s="61" t="s">
        <v>35</v>
      </c>
      <c r="D45" s="58">
        <v>3.18201</v>
      </c>
      <c r="E45" s="58">
        <v>1.184265362274101E-2</v>
      </c>
      <c r="F45" s="59">
        <v>5.1291379242549798E-2</v>
      </c>
    </row>
    <row r="46" spans="2:6" ht="14.1" customHeight="1" x14ac:dyDescent="0.2">
      <c r="B46" s="60">
        <v>34</v>
      </c>
      <c r="C46" s="57" t="s">
        <v>34</v>
      </c>
      <c r="D46" s="58">
        <v>1.3878599999999999</v>
      </c>
      <c r="E46" s="58">
        <v>5.1652714029362997E-3</v>
      </c>
      <c r="F46" s="59">
        <v>2.2371159611555325E-2</v>
      </c>
    </row>
    <row r="47" spans="2:6" ht="14.1" customHeight="1" x14ac:dyDescent="0.2">
      <c r="B47" s="56">
        <v>35</v>
      </c>
      <c r="C47" s="61" t="s">
        <v>57</v>
      </c>
      <c r="D47" s="58">
        <v>0.93304999999999993</v>
      </c>
      <c r="E47" s="58">
        <v>3.4725811555270094E-3</v>
      </c>
      <c r="F47" s="59">
        <v>1.5039997172309669E-2</v>
      </c>
    </row>
    <row r="48" spans="2:6" ht="14.1" customHeight="1" x14ac:dyDescent="0.2">
      <c r="B48" s="60">
        <v>36</v>
      </c>
      <c r="C48" s="57" t="s">
        <v>14</v>
      </c>
      <c r="D48" s="58">
        <v>8.2519999999999996E-2</v>
      </c>
      <c r="E48" s="58">
        <v>3.0711901500893714E-4</v>
      </c>
      <c r="F48" s="59">
        <v>1.3301544040072815E-3</v>
      </c>
    </row>
    <row r="49" spans="2:6" ht="14.1" customHeight="1" x14ac:dyDescent="0.2">
      <c r="B49" s="56">
        <v>37</v>
      </c>
      <c r="C49" s="61" t="s">
        <v>55</v>
      </c>
      <c r="D49" s="58">
        <v>5.1619999999999999E-2</v>
      </c>
      <c r="E49" s="58">
        <v>1.9211686324238167E-4</v>
      </c>
      <c r="F49" s="59">
        <v>8.3207186542481664E-4</v>
      </c>
    </row>
    <row r="50" spans="2:6" ht="14.1" customHeight="1" x14ac:dyDescent="0.2">
      <c r="B50" s="60">
        <v>38</v>
      </c>
      <c r="C50" s="57" t="s">
        <v>50</v>
      </c>
      <c r="D50" s="58">
        <v>3.2100000000000002E-3</v>
      </c>
      <c r="E50" s="58">
        <v>1.1946825474778092E-5</v>
      </c>
      <c r="F50" s="59">
        <v>5.1742554978955079E-5</v>
      </c>
    </row>
    <row r="51" spans="2:6" ht="14.1" customHeight="1" x14ac:dyDescent="0.2">
      <c r="B51" s="56">
        <v>39</v>
      </c>
      <c r="C51" s="61" t="s">
        <v>19</v>
      </c>
      <c r="D51" s="58">
        <v>0</v>
      </c>
      <c r="E51" s="58">
        <v>0</v>
      </c>
      <c r="F51" s="59">
        <v>0</v>
      </c>
    </row>
    <row r="52" spans="2:6" ht="14.1" customHeight="1" x14ac:dyDescent="0.2">
      <c r="B52" s="60">
        <v>40</v>
      </c>
      <c r="C52" s="57" t="s">
        <v>33</v>
      </c>
      <c r="D52" s="58">
        <v>0</v>
      </c>
      <c r="E52" s="58">
        <v>0</v>
      </c>
      <c r="F52" s="59">
        <v>0</v>
      </c>
    </row>
    <row r="53" spans="2:6" ht="14.1" customHeight="1" x14ac:dyDescent="0.2">
      <c r="B53" s="56">
        <v>41</v>
      </c>
      <c r="C53" s="61" t="s">
        <v>66</v>
      </c>
      <c r="D53" s="58">
        <v>0</v>
      </c>
      <c r="E53" s="58">
        <v>0</v>
      </c>
      <c r="F53" s="59">
        <v>0</v>
      </c>
    </row>
    <row r="54" spans="2:6" x14ac:dyDescent="0.2">
      <c r="B54" s="60">
        <v>42</v>
      </c>
      <c r="C54" s="61" t="s">
        <v>42</v>
      </c>
      <c r="D54" s="58">
        <v>0</v>
      </c>
      <c r="E54" s="58">
        <v>0</v>
      </c>
      <c r="F54" s="59">
        <v>0</v>
      </c>
    </row>
    <row r="55" spans="2:6" ht="12.75" customHeight="1" x14ac:dyDescent="0.2">
      <c r="B55" s="63"/>
      <c r="C55" s="64" t="s">
        <v>81</v>
      </c>
      <c r="D55" s="65">
        <v>26869.062470000001</v>
      </c>
      <c r="E55" s="65">
        <v>100.00000000000001</v>
      </c>
      <c r="F55" s="66">
        <v>433.10714706758677</v>
      </c>
    </row>
    <row r="56" spans="2:6" ht="12.75" customHeight="1" x14ac:dyDescent="0.2">
      <c r="B56" s="142" t="s">
        <v>28</v>
      </c>
      <c r="C56" s="144" t="s">
        <v>24</v>
      </c>
      <c r="D56" s="144" t="s">
        <v>82</v>
      </c>
      <c r="E56" s="144" t="s">
        <v>25</v>
      </c>
      <c r="F56" s="146" t="s">
        <v>23</v>
      </c>
    </row>
    <row r="57" spans="2:6" ht="12.75" customHeight="1" x14ac:dyDescent="0.2">
      <c r="B57" s="143"/>
      <c r="C57" s="145"/>
      <c r="D57" s="145"/>
      <c r="E57" s="145"/>
      <c r="F57" s="147"/>
    </row>
    <row r="58" spans="2:6" ht="12.75" customHeight="1" x14ac:dyDescent="0.2">
      <c r="B58" s="143"/>
      <c r="C58" s="145"/>
      <c r="D58" s="145"/>
      <c r="E58" s="145"/>
      <c r="F58" s="147"/>
    </row>
    <row r="59" spans="2:6" ht="12.75" customHeight="1" x14ac:dyDescent="0.2">
      <c r="B59" s="56">
        <v>43</v>
      </c>
      <c r="C59" s="57" t="s">
        <v>47</v>
      </c>
      <c r="D59" s="58">
        <v>-1.0277400000000001</v>
      </c>
      <c r="E59" s="58">
        <v>5.0676970070100587E-3</v>
      </c>
      <c r="F59" s="67">
        <v>-1.6566321948308819E-2</v>
      </c>
    </row>
    <row r="60" spans="2:6" ht="12.75" customHeight="1" x14ac:dyDescent="0.2">
      <c r="B60" s="56">
        <v>44</v>
      </c>
      <c r="C60" s="57" t="s">
        <v>73</v>
      </c>
      <c r="D60" s="58">
        <v>-328.44772999999998</v>
      </c>
      <c r="E60" s="58">
        <v>0.78521967691678685</v>
      </c>
      <c r="F60" s="67">
        <v>-5.2943067686099665</v>
      </c>
    </row>
    <row r="61" spans="2:6" ht="12.75" customHeight="1" x14ac:dyDescent="0.2">
      <c r="B61" s="56">
        <v>45</v>
      </c>
      <c r="C61" s="57" t="s">
        <v>27</v>
      </c>
      <c r="D61" s="58">
        <v>-751.54446999999993</v>
      </c>
      <c r="E61" s="58">
        <v>2.1504365218520527</v>
      </c>
      <c r="F61" s="67">
        <v>-12.114277588194597</v>
      </c>
    </row>
    <row r="62" spans="2:6" ht="12.75" customHeight="1" x14ac:dyDescent="0.2">
      <c r="B62" s="56">
        <v>46</v>
      </c>
      <c r="C62" s="57" t="s">
        <v>15</v>
      </c>
      <c r="D62" s="58">
        <v>-1076.7343100000001</v>
      </c>
      <c r="E62" s="58">
        <v>3.6654148639309803</v>
      </c>
      <c r="F62" s="67">
        <v>-17.356069854486687</v>
      </c>
    </row>
    <row r="63" spans="2:6" ht="12.75" customHeight="1" x14ac:dyDescent="0.2">
      <c r="B63" s="56">
        <v>47</v>
      </c>
      <c r="C63" s="57" t="s">
        <v>4</v>
      </c>
      <c r="D63" s="58">
        <v>-2621.069</v>
      </c>
      <c r="E63" s="58">
        <v>6.5033156812388873</v>
      </c>
      <c r="F63" s="67">
        <v>-42.249472534621432</v>
      </c>
    </row>
    <row r="64" spans="2:6" ht="12.75" customHeight="1" x14ac:dyDescent="0.2">
      <c r="B64" s="56">
        <v>48</v>
      </c>
      <c r="C64" s="57" t="s">
        <v>1</v>
      </c>
      <c r="D64" s="58">
        <v>-3110.1794199999999</v>
      </c>
      <c r="E64" s="58">
        <v>9.7862853975830983</v>
      </c>
      <c r="F64" s="67">
        <v>-50.133529480923556</v>
      </c>
    </row>
    <row r="65" spans="1:6" ht="12.75" customHeight="1" x14ac:dyDescent="0.2">
      <c r="B65" s="56">
        <v>49</v>
      </c>
      <c r="C65" s="57" t="s">
        <v>64</v>
      </c>
      <c r="D65" s="58">
        <v>-4865.6363099999999</v>
      </c>
      <c r="E65" s="58">
        <v>31.728223654888954</v>
      </c>
      <c r="F65" s="67">
        <v>-78.430048061612183</v>
      </c>
    </row>
    <row r="66" spans="1:6" ht="12.75" customHeight="1" x14ac:dyDescent="0.2">
      <c r="B66" s="56">
        <v>50</v>
      </c>
      <c r="C66" s="57" t="s">
        <v>38</v>
      </c>
      <c r="D66" s="58">
        <v>-20318.214550000001</v>
      </c>
      <c r="E66" s="58">
        <v>45.376036506582231</v>
      </c>
      <c r="F66" s="67">
        <v>-327.51287645719003</v>
      </c>
    </row>
    <row r="67" spans="1:6" x14ac:dyDescent="0.2">
      <c r="B67" s="68"/>
      <c r="C67" s="64" t="s">
        <v>83</v>
      </c>
      <c r="D67" s="65">
        <v>-33072.85353</v>
      </c>
      <c r="E67" s="65">
        <v>100</v>
      </c>
      <c r="F67" s="69">
        <v>-533.10714706758677</v>
      </c>
    </row>
    <row r="68" spans="1:6" ht="12.75" customHeight="1" x14ac:dyDescent="0.2">
      <c r="B68" s="63"/>
      <c r="C68" s="70" t="s">
        <v>84</v>
      </c>
      <c r="D68" s="65">
        <v>-6203.7910599999996</v>
      </c>
      <c r="E68" s="65"/>
      <c r="F68" s="66">
        <v>100.00000000000017</v>
      </c>
    </row>
    <row r="69" spans="1:6" ht="5.25" customHeight="1" x14ac:dyDescent="0.2">
      <c r="B69" s="71"/>
      <c r="C69" s="72"/>
      <c r="D69" s="72"/>
      <c r="E69" s="72"/>
      <c r="F69" s="73"/>
    </row>
    <row r="70" spans="1:6" s="50" customFormat="1" ht="15" x14ac:dyDescent="0.25">
      <c r="A70" s="48"/>
      <c r="B70" s="74" t="s">
        <v>67</v>
      </c>
      <c r="C70" s="75"/>
      <c r="D70" s="75"/>
      <c r="E70" s="76"/>
      <c r="F70" s="77" t="s">
        <v>88</v>
      </c>
    </row>
    <row r="71" spans="1:6" ht="66" customHeight="1" x14ac:dyDescent="0.2">
      <c r="A71" s="50"/>
      <c r="B71" s="151" t="s">
        <v>89</v>
      </c>
      <c r="C71" s="152"/>
      <c r="D71" s="152"/>
      <c r="E71" s="152"/>
      <c r="F71" s="153"/>
    </row>
    <row r="72" spans="1:6" ht="9.75" customHeight="1" x14ac:dyDescent="0.25">
      <c r="B72" s="78"/>
      <c r="C72" s="79"/>
      <c r="D72" s="79"/>
      <c r="E72" s="79"/>
      <c r="F72" s="80"/>
    </row>
    <row r="73" spans="1:6" ht="15.75" x14ac:dyDescent="0.25">
      <c r="B73" s="130" t="s">
        <v>56</v>
      </c>
      <c r="C73" s="131"/>
      <c r="D73" s="131"/>
      <c r="E73" s="131"/>
      <c r="F73" s="132"/>
    </row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82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83"/>
    </row>
    <row r="94" spans="4:5" ht="11.25" customHeight="1" x14ac:dyDescent="0.2"/>
    <row r="95" spans="4:5" ht="10.5" customHeight="1" x14ac:dyDescent="0.2"/>
  </sheetData>
  <mergeCells count="18">
    <mergeCell ref="B71:F71"/>
    <mergeCell ref="B73:F73"/>
    <mergeCell ref="B10:B12"/>
    <mergeCell ref="C10:C12"/>
    <mergeCell ref="D10:D12"/>
    <mergeCell ref="E10:E12"/>
    <mergeCell ref="F10:F12"/>
    <mergeCell ref="B56:B58"/>
    <mergeCell ref="C56:C58"/>
    <mergeCell ref="D56:D58"/>
    <mergeCell ref="E56:E58"/>
    <mergeCell ref="F56:F58"/>
    <mergeCell ref="B8:F8"/>
    <mergeCell ref="B1:F1"/>
    <mergeCell ref="B2:F2"/>
    <mergeCell ref="B3:F3"/>
    <mergeCell ref="B4:F4"/>
    <mergeCell ref="B7:F7"/>
  </mergeCells>
  <printOptions horizontalCentered="1" verticalCentered="1"/>
  <pageMargins left="0.31496062992125984" right="0.23622047244094491" top="0.19685039370078741" bottom="0.78740157480314965" header="0" footer="0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5" width="28" style="2" customWidth="1"/>
    <col min="6" max="6" width="28" style="43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customHeight="1" x14ac:dyDescent="0.2">
      <c r="B6" s="5" t="s">
        <v>52</v>
      </c>
      <c r="C6" s="5"/>
      <c r="D6" s="5"/>
      <c r="E6" s="5"/>
      <c r="F6" s="35"/>
    </row>
    <row r="7" spans="2:6" ht="14.1" customHeight="1" x14ac:dyDescent="0.2">
      <c r="B7" s="6" t="s">
        <v>74</v>
      </c>
      <c r="C7" s="6"/>
      <c r="D7" s="6"/>
      <c r="E7" s="6"/>
      <c r="F7" s="36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37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5" t="s">
        <v>23</v>
      </c>
    </row>
    <row r="11" spans="2:6" ht="12.75" customHeight="1" x14ac:dyDescent="0.2">
      <c r="B11" s="110"/>
      <c r="C11" s="113"/>
      <c r="D11" s="113"/>
      <c r="E11" s="113"/>
      <c r="F11" s="116"/>
    </row>
    <row r="12" spans="2:6" ht="25.5" customHeight="1" x14ac:dyDescent="0.2">
      <c r="B12" s="111"/>
      <c r="C12" s="114"/>
      <c r="D12" s="114"/>
      <c r="E12" s="114"/>
      <c r="F12" s="117"/>
    </row>
    <row r="13" spans="2:6" ht="14.1" customHeight="1" x14ac:dyDescent="0.2">
      <c r="B13" s="20">
        <v>1</v>
      </c>
      <c r="C13" s="21" t="s">
        <v>18</v>
      </c>
      <c r="D13" s="1">
        <v>12417419580.906801</v>
      </c>
      <c r="E13" s="1">
        <v>62.181945753294265</v>
      </c>
      <c r="F13" s="38">
        <v>-227.98619246881978</v>
      </c>
    </row>
    <row r="14" spans="2:6" ht="14.1" customHeight="1" x14ac:dyDescent="0.2">
      <c r="B14" s="22">
        <v>2</v>
      </c>
      <c r="C14" s="23" t="s">
        <v>32</v>
      </c>
      <c r="D14" s="1">
        <v>1421571131.0801101</v>
      </c>
      <c r="E14" s="1">
        <v>7.1187140276061545</v>
      </c>
      <c r="F14" s="38">
        <v>-26.10031717031503</v>
      </c>
    </row>
    <row r="15" spans="2:6" ht="14.1" customHeight="1" x14ac:dyDescent="0.2">
      <c r="B15" s="20">
        <v>3</v>
      </c>
      <c r="C15" s="21" t="s">
        <v>49</v>
      </c>
      <c r="D15" s="1">
        <v>1282664824.67226</v>
      </c>
      <c r="E15" s="1">
        <v>6.4231214889498549</v>
      </c>
      <c r="F15" s="38">
        <v>-23.54997088447902</v>
      </c>
    </row>
    <row r="16" spans="2:6" ht="14.1" customHeight="1" x14ac:dyDescent="0.2">
      <c r="B16" s="22">
        <v>4</v>
      </c>
      <c r="C16" s="21" t="s">
        <v>0</v>
      </c>
      <c r="D16" s="1">
        <v>846496279.08915007</v>
      </c>
      <c r="E16" s="1">
        <v>4.2389471793014097</v>
      </c>
      <c r="F16" s="38">
        <v>-15.541833176459791</v>
      </c>
    </row>
    <row r="17" spans="2:6" ht="14.1" customHeight="1" x14ac:dyDescent="0.2">
      <c r="B17" s="20">
        <v>5</v>
      </c>
      <c r="C17" s="23" t="s">
        <v>20</v>
      </c>
      <c r="D17" s="1">
        <v>674556644.33613002</v>
      </c>
      <c r="E17" s="1">
        <v>3.377935680785809</v>
      </c>
      <c r="F17" s="38">
        <v>-12.384988680193041</v>
      </c>
    </row>
    <row r="18" spans="2:6" ht="14.1" customHeight="1" x14ac:dyDescent="0.2">
      <c r="B18" s="22">
        <v>6</v>
      </c>
      <c r="C18" s="21" t="s">
        <v>44</v>
      </c>
      <c r="D18" s="1">
        <v>593260855.07255006</v>
      </c>
      <c r="E18" s="1">
        <v>2.9708357736737057</v>
      </c>
      <c r="F18" s="38">
        <v>-10.892382479912124</v>
      </c>
    </row>
    <row r="19" spans="2:6" ht="14.1" customHeight="1" x14ac:dyDescent="0.2">
      <c r="B19" s="20">
        <v>7</v>
      </c>
      <c r="C19" s="23" t="s">
        <v>63</v>
      </c>
      <c r="D19" s="1">
        <v>444800987.86657</v>
      </c>
      <c r="E19" s="1">
        <v>2.2274024581611944</v>
      </c>
      <c r="F19" s="38">
        <v>-8.1666309952186928</v>
      </c>
    </row>
    <row r="20" spans="2:6" ht="14.1" customHeight="1" x14ac:dyDescent="0.2">
      <c r="B20" s="22">
        <v>8</v>
      </c>
      <c r="C20" s="21" t="s">
        <v>29</v>
      </c>
      <c r="D20" s="1">
        <v>419623804.45709997</v>
      </c>
      <c r="E20" s="1">
        <v>2.1013242304917643</v>
      </c>
      <c r="F20" s="38">
        <v>-7.7043731045825279</v>
      </c>
    </row>
    <row r="21" spans="2:6" ht="14.1" customHeight="1" x14ac:dyDescent="0.2">
      <c r="B21" s="20">
        <v>9</v>
      </c>
      <c r="C21" s="23" t="s">
        <v>8</v>
      </c>
      <c r="D21" s="1">
        <v>375168628.17431998</v>
      </c>
      <c r="E21" s="1">
        <v>1.8787087875603361</v>
      </c>
      <c r="F21" s="38">
        <v>-6.8881675869864907</v>
      </c>
    </row>
    <row r="22" spans="2:6" ht="14.1" customHeight="1" x14ac:dyDescent="0.2">
      <c r="B22" s="22">
        <v>10</v>
      </c>
      <c r="C22" s="21" t="s">
        <v>48</v>
      </c>
      <c r="D22" s="1">
        <v>309359944.22507</v>
      </c>
      <c r="E22" s="1">
        <v>1.5491627020177294</v>
      </c>
      <c r="F22" s="38">
        <v>-5.6799075948667923</v>
      </c>
    </row>
    <row r="23" spans="2:6" ht="14.1" customHeight="1" x14ac:dyDescent="0.2">
      <c r="B23" s="20">
        <v>11</v>
      </c>
      <c r="C23" s="23" t="s">
        <v>46</v>
      </c>
      <c r="D23" s="1">
        <v>298419678.96724999</v>
      </c>
      <c r="E23" s="1">
        <v>1.4943778108126007</v>
      </c>
      <c r="F23" s="38">
        <v>-5.4790422375775494</v>
      </c>
    </row>
    <row r="24" spans="2:6" s="9" customFormat="1" ht="14.1" customHeight="1" x14ac:dyDescent="0.2">
      <c r="B24" s="22">
        <v>12</v>
      </c>
      <c r="C24" s="21" t="s">
        <v>41</v>
      </c>
      <c r="D24" s="1">
        <v>249520768.65972</v>
      </c>
      <c r="E24" s="1">
        <v>1.2495097552293504</v>
      </c>
      <c r="F24" s="38">
        <v>-4.5812489155229539</v>
      </c>
    </row>
    <row r="25" spans="2:6" ht="14.1" customHeight="1" x14ac:dyDescent="0.2">
      <c r="B25" s="20">
        <v>13</v>
      </c>
      <c r="C25" s="23" t="s">
        <v>37</v>
      </c>
      <c r="D25" s="1">
        <v>149254127.38299999</v>
      </c>
      <c r="E25" s="1">
        <v>0.74741068318698334</v>
      </c>
      <c r="F25" s="38">
        <v>-2.7403342530704307</v>
      </c>
    </row>
    <row r="26" spans="2:6" ht="14.1" customHeight="1" x14ac:dyDescent="0.2">
      <c r="B26" s="22">
        <v>14</v>
      </c>
      <c r="C26" s="21" t="s">
        <v>13</v>
      </c>
      <c r="D26" s="1">
        <v>130243650.6028</v>
      </c>
      <c r="E26" s="1">
        <v>0.65221309175596798</v>
      </c>
      <c r="F26" s="38">
        <v>-2.3912982726160927</v>
      </c>
    </row>
    <row r="27" spans="2:6" ht="14.1" customHeight="1" x14ac:dyDescent="0.2">
      <c r="B27" s="20">
        <v>15</v>
      </c>
      <c r="C27" s="23" t="s">
        <v>9</v>
      </c>
      <c r="D27" s="1">
        <v>50360247.641800001</v>
      </c>
      <c r="E27" s="1">
        <v>0.2521859043725887</v>
      </c>
      <c r="F27" s="38">
        <v>-0.92462375430197008</v>
      </c>
    </row>
    <row r="28" spans="2:6" s="9" customFormat="1" ht="14.1" customHeight="1" x14ac:dyDescent="0.2">
      <c r="B28" s="22">
        <v>16</v>
      </c>
      <c r="C28" s="21" t="s">
        <v>2</v>
      </c>
      <c r="D28" s="1">
        <v>41793426.073789999</v>
      </c>
      <c r="E28" s="1">
        <v>0.20928636066712847</v>
      </c>
      <c r="F28" s="38">
        <v>-0.76733527595712103</v>
      </c>
    </row>
    <row r="29" spans="2:6" s="9" customFormat="1" ht="14.1" customHeight="1" x14ac:dyDescent="0.2">
      <c r="B29" s="20">
        <v>17</v>
      </c>
      <c r="C29" s="23" t="s">
        <v>39</v>
      </c>
      <c r="D29" s="1">
        <v>31423915.107159998</v>
      </c>
      <c r="E29" s="1">
        <v>0.15735960050460446</v>
      </c>
      <c r="F29" s="38">
        <v>-0.57694907634116166</v>
      </c>
    </row>
    <row r="30" spans="2:6" ht="14.1" customHeight="1" x14ac:dyDescent="0.2">
      <c r="B30" s="22">
        <v>18</v>
      </c>
      <c r="C30" s="21" t="s">
        <v>54</v>
      </c>
      <c r="D30" s="1">
        <v>31340770.849229999</v>
      </c>
      <c r="E30" s="1">
        <v>0.15694324413502098</v>
      </c>
      <c r="F30" s="38">
        <v>-0.57542253190351911</v>
      </c>
    </row>
    <row r="31" spans="2:6" s="9" customFormat="1" ht="14.1" customHeight="1" x14ac:dyDescent="0.2">
      <c r="B31" s="20">
        <v>19</v>
      </c>
      <c r="C31" s="23" t="s">
        <v>65</v>
      </c>
      <c r="D31" s="1">
        <v>28920407.399169996</v>
      </c>
      <c r="E31" s="1">
        <v>0.14482293944737856</v>
      </c>
      <c r="F31" s="38">
        <v>-0.53098419720970347</v>
      </c>
    </row>
    <row r="32" spans="2:6" ht="14.1" customHeight="1" x14ac:dyDescent="0.2">
      <c r="B32" s="22">
        <v>20</v>
      </c>
      <c r="C32" s="21" t="s">
        <v>17</v>
      </c>
      <c r="D32" s="1">
        <v>26051059.53514</v>
      </c>
      <c r="E32" s="1">
        <v>0.13045428321683711</v>
      </c>
      <c r="F32" s="38">
        <v>-0.47830242301930709</v>
      </c>
    </row>
    <row r="33" spans="2:6" s="9" customFormat="1" ht="14.1" customHeight="1" x14ac:dyDescent="0.2">
      <c r="B33" s="20">
        <v>21</v>
      </c>
      <c r="C33" s="23" t="s">
        <v>31</v>
      </c>
      <c r="D33" s="1">
        <v>23689664.254590001</v>
      </c>
      <c r="E33" s="1">
        <v>0.11862926979270974</v>
      </c>
      <c r="F33" s="38">
        <v>-0.43494675516749082</v>
      </c>
    </row>
    <row r="34" spans="2:6" ht="14.1" customHeight="1" x14ac:dyDescent="0.2">
      <c r="B34" s="22">
        <v>22</v>
      </c>
      <c r="C34" s="21" t="s">
        <v>45</v>
      </c>
      <c r="D34" s="1">
        <v>22594650.414020002</v>
      </c>
      <c r="E34" s="1">
        <v>0.11314583655686046</v>
      </c>
      <c r="F34" s="38">
        <v>-0.41484209215070139</v>
      </c>
    </row>
    <row r="35" spans="2:6" ht="14.1" customHeight="1" x14ac:dyDescent="0.2">
      <c r="B35" s="20">
        <v>23</v>
      </c>
      <c r="C35" s="23" t="s">
        <v>51</v>
      </c>
      <c r="D35" s="1">
        <v>18097965.836759999</v>
      </c>
      <c r="E35" s="1">
        <v>9.0628066690825432E-2</v>
      </c>
      <c r="F35" s="38">
        <v>-0.33228210544628922</v>
      </c>
    </row>
    <row r="36" spans="2:6" ht="14.1" customHeight="1" x14ac:dyDescent="0.2">
      <c r="B36" s="22">
        <v>24</v>
      </c>
      <c r="C36" s="21" t="s">
        <v>36</v>
      </c>
      <c r="D36" s="1">
        <v>17860718.569340002</v>
      </c>
      <c r="E36" s="1">
        <v>8.9440018190353465E-2</v>
      </c>
      <c r="F36" s="38">
        <v>-0.32792620035503461</v>
      </c>
    </row>
    <row r="37" spans="2:6" ht="14.1" customHeight="1" x14ac:dyDescent="0.2">
      <c r="B37" s="20">
        <v>25</v>
      </c>
      <c r="C37" s="23" t="s">
        <v>6</v>
      </c>
      <c r="D37" s="1">
        <v>15109164.076549999</v>
      </c>
      <c r="E37" s="1">
        <v>7.5661228555912646E-2</v>
      </c>
      <c r="F37" s="38">
        <v>-0.27740713493292085</v>
      </c>
    </row>
    <row r="38" spans="2:6" ht="14.1" customHeight="1" x14ac:dyDescent="0.2">
      <c r="B38" s="22">
        <v>26</v>
      </c>
      <c r="C38" s="21" t="s">
        <v>7</v>
      </c>
      <c r="D38" s="1">
        <v>11399892.416110002</v>
      </c>
      <c r="E38" s="1">
        <v>5.7086537761992635E-2</v>
      </c>
      <c r="F38" s="38">
        <v>-0.20930419960193508</v>
      </c>
    </row>
    <row r="39" spans="2:6" ht="14.1" customHeight="1" x14ac:dyDescent="0.2">
      <c r="B39" s="20">
        <v>27</v>
      </c>
      <c r="C39" s="23" t="s">
        <v>16</v>
      </c>
      <c r="D39" s="1">
        <v>10762194.175379999</v>
      </c>
      <c r="E39" s="1">
        <v>5.3893175634404086E-2</v>
      </c>
      <c r="F39" s="38">
        <v>-0.19759593824370197</v>
      </c>
    </row>
    <row r="40" spans="2:6" ht="14.1" customHeight="1" x14ac:dyDescent="0.2">
      <c r="B40" s="22">
        <v>28</v>
      </c>
      <c r="C40" s="21" t="s">
        <v>43</v>
      </c>
      <c r="D40" s="1">
        <v>7085984.0962800002</v>
      </c>
      <c r="E40" s="1">
        <v>3.5484045281122083E-2</v>
      </c>
      <c r="F40" s="38">
        <v>-0.13010001985352204</v>
      </c>
    </row>
    <row r="41" spans="2:6" ht="14.1" customHeight="1" x14ac:dyDescent="0.2">
      <c r="B41" s="20">
        <v>29</v>
      </c>
      <c r="C41" s="23" t="s">
        <v>3</v>
      </c>
      <c r="D41" s="1">
        <v>5532370.7644100003</v>
      </c>
      <c r="E41" s="1">
        <v>2.7704111672977039E-2</v>
      </c>
      <c r="F41" s="38">
        <v>-0.10157538268603318</v>
      </c>
    </row>
    <row r="42" spans="2:6" ht="14.1" customHeight="1" x14ac:dyDescent="0.2">
      <c r="B42" s="22">
        <v>30</v>
      </c>
      <c r="C42" s="21" t="s">
        <v>40</v>
      </c>
      <c r="D42" s="1">
        <v>4560328.23269</v>
      </c>
      <c r="E42" s="1">
        <v>2.2836474271866213E-2</v>
      </c>
      <c r="F42" s="38">
        <v>-8.3728496359879792E-2</v>
      </c>
    </row>
    <row r="43" spans="2:6" ht="14.1" customHeight="1" x14ac:dyDescent="0.2">
      <c r="B43" s="20">
        <v>31</v>
      </c>
      <c r="C43" s="23" t="s">
        <v>10</v>
      </c>
      <c r="D43" s="1">
        <v>3229601.2979299999</v>
      </c>
      <c r="E43" s="1">
        <v>1.6172675120154602E-2</v>
      </c>
      <c r="F43" s="38">
        <v>-5.9296095965024109E-2</v>
      </c>
    </row>
    <row r="44" spans="2:6" ht="14.1" customHeight="1" x14ac:dyDescent="0.2">
      <c r="B44" s="22">
        <v>32</v>
      </c>
      <c r="C44" s="21" t="s">
        <v>35</v>
      </c>
      <c r="D44" s="1">
        <v>3064562.8360799998</v>
      </c>
      <c r="E44" s="1">
        <v>1.5346222199312379E-2</v>
      </c>
      <c r="F44" s="38">
        <v>-5.6265958319844829E-2</v>
      </c>
    </row>
    <row r="45" spans="2:6" ht="14.1" customHeight="1" x14ac:dyDescent="0.2">
      <c r="B45" s="20">
        <v>33</v>
      </c>
      <c r="C45" s="23" t="s">
        <v>5</v>
      </c>
      <c r="D45" s="1">
        <v>1621815.0715999999</v>
      </c>
      <c r="E45" s="1">
        <v>8.1214632514448465E-3</v>
      </c>
      <c r="F45" s="38">
        <v>-2.9776834120284167E-2</v>
      </c>
    </row>
    <row r="46" spans="2:6" ht="14.1" customHeight="1" x14ac:dyDescent="0.2">
      <c r="B46" s="22">
        <v>34</v>
      </c>
      <c r="C46" s="21" t="s">
        <v>57</v>
      </c>
      <c r="D46" s="1">
        <v>1293936.4104599999</v>
      </c>
      <c r="E46" s="1">
        <v>6.4795655135267928E-3</v>
      </c>
      <c r="F46" s="38">
        <v>-2.3756919349906074E-2</v>
      </c>
    </row>
    <row r="47" spans="2:6" ht="14.1" customHeight="1" x14ac:dyDescent="0.2">
      <c r="B47" s="20">
        <v>35</v>
      </c>
      <c r="C47" s="23" t="s">
        <v>34</v>
      </c>
      <c r="D47" s="1">
        <v>1180910.9100599999</v>
      </c>
      <c r="E47" s="1">
        <v>5.9135746900051064E-3</v>
      </c>
      <c r="F47" s="38">
        <v>-2.16817495998478E-2</v>
      </c>
    </row>
    <row r="48" spans="2:6" ht="14.1" customHeight="1" x14ac:dyDescent="0.2">
      <c r="B48" s="22">
        <v>36</v>
      </c>
      <c r="C48" s="21" t="s">
        <v>14</v>
      </c>
      <c r="D48" s="1">
        <v>84958.613649999999</v>
      </c>
      <c r="E48" s="1">
        <v>4.2544200675818629E-4</v>
      </c>
      <c r="F48" s="38">
        <v>-1.5598563547998046E-3</v>
      </c>
    </row>
    <row r="49" spans="2:6" ht="14.1" customHeight="1" x14ac:dyDescent="0.2">
      <c r="B49" s="20">
        <v>37</v>
      </c>
      <c r="C49" s="23" t="s">
        <v>55</v>
      </c>
      <c r="D49" s="1">
        <v>68820.745580000003</v>
      </c>
      <c r="E49" s="1">
        <v>3.4462940069585019E-4</v>
      </c>
      <c r="F49" s="38">
        <v>-1.2635620182936398E-3</v>
      </c>
    </row>
    <row r="50" spans="2:6" ht="14.1" customHeight="1" x14ac:dyDescent="0.2">
      <c r="B50" s="22">
        <v>38</v>
      </c>
      <c r="C50" s="21" t="s">
        <v>50</v>
      </c>
      <c r="D50" s="1">
        <v>5173.7439599999998</v>
      </c>
      <c r="E50" s="1">
        <v>2.5908238355481281E-5</v>
      </c>
      <c r="F50" s="38">
        <v>-9.4990926139166182E-5</v>
      </c>
    </row>
    <row r="51" spans="2:6" ht="14.1" customHeight="1" x14ac:dyDescent="0.2">
      <c r="B51" s="20">
        <v>39</v>
      </c>
      <c r="C51" s="23" t="s">
        <v>19</v>
      </c>
      <c r="D51" s="1">
        <v>0</v>
      </c>
      <c r="E51" s="1">
        <v>0</v>
      </c>
      <c r="F51" s="38">
        <v>0</v>
      </c>
    </row>
    <row r="52" spans="2:6" ht="14.1" customHeight="1" x14ac:dyDescent="0.2">
      <c r="B52" s="22">
        <v>40</v>
      </c>
      <c r="C52" s="21" t="s">
        <v>33</v>
      </c>
      <c r="D52" s="1">
        <v>0</v>
      </c>
      <c r="E52" s="1">
        <v>0</v>
      </c>
      <c r="F52" s="38">
        <v>0</v>
      </c>
    </row>
    <row r="53" spans="2:6" ht="14.1" customHeight="1" x14ac:dyDescent="0.2">
      <c r="B53" s="20">
        <v>41</v>
      </c>
      <c r="C53" s="23" t="s">
        <v>66</v>
      </c>
      <c r="D53" s="1">
        <v>0</v>
      </c>
      <c r="E53" s="1">
        <v>0</v>
      </c>
      <c r="F53" s="38">
        <v>0</v>
      </c>
    </row>
    <row r="54" spans="2:6" x14ac:dyDescent="0.2">
      <c r="B54" s="22">
        <v>42</v>
      </c>
      <c r="C54" s="23" t="s">
        <v>42</v>
      </c>
      <c r="D54" s="1">
        <v>0</v>
      </c>
      <c r="E54" s="1">
        <v>0</v>
      </c>
      <c r="F54" s="38">
        <v>0</v>
      </c>
    </row>
    <row r="55" spans="2:6" ht="12.75" customHeight="1" x14ac:dyDescent="0.2">
      <c r="B55" s="14"/>
      <c r="C55" s="15" t="s">
        <v>59</v>
      </c>
      <c r="D55" s="16">
        <v>19969493444.564579</v>
      </c>
      <c r="E55" s="16">
        <v>99.999999999999972</v>
      </c>
      <c r="F55" s="39">
        <v>-366.64370937080474</v>
      </c>
    </row>
    <row r="56" spans="2:6" ht="12.75" customHeight="1" x14ac:dyDescent="0.2">
      <c r="B56" s="118" t="s">
        <v>28</v>
      </c>
      <c r="C56" s="120" t="s">
        <v>24</v>
      </c>
      <c r="D56" s="120" t="s">
        <v>60</v>
      </c>
      <c r="E56" s="120" t="s">
        <v>25</v>
      </c>
      <c r="F56" s="122" t="s">
        <v>23</v>
      </c>
    </row>
    <row r="57" spans="2:6" ht="12.75" customHeight="1" x14ac:dyDescent="0.2">
      <c r="B57" s="119"/>
      <c r="C57" s="121"/>
      <c r="D57" s="121"/>
      <c r="E57" s="121"/>
      <c r="F57" s="123"/>
    </row>
    <row r="58" spans="2:6" ht="12.75" customHeight="1" x14ac:dyDescent="0.2">
      <c r="B58" s="119"/>
      <c r="C58" s="121"/>
      <c r="D58" s="121"/>
      <c r="E58" s="121"/>
      <c r="F58" s="123"/>
    </row>
    <row r="59" spans="2:6" ht="12.75" customHeight="1" x14ac:dyDescent="0.2">
      <c r="B59" s="20">
        <v>43</v>
      </c>
      <c r="C59" s="21" t="s">
        <v>47</v>
      </c>
      <c r="D59" s="1">
        <v>-1288008.9090499999</v>
      </c>
      <c r="E59" s="1">
        <v>5.0676970070100587E-3</v>
      </c>
      <c r="F59" s="44">
        <v>2.3648089293185001E-2</v>
      </c>
    </row>
    <row r="60" spans="2:6" ht="12.75" customHeight="1" x14ac:dyDescent="0.2">
      <c r="B60" s="20">
        <v>44</v>
      </c>
      <c r="C60" s="21" t="s">
        <v>73</v>
      </c>
      <c r="D60" s="1">
        <v>-199571903.77229998</v>
      </c>
      <c r="E60" s="1">
        <v>0.78521967691678685</v>
      </c>
      <c r="F60" s="44">
        <v>3.6641782270739442</v>
      </c>
    </row>
    <row r="61" spans="2:6" ht="12.75" customHeight="1" x14ac:dyDescent="0.2">
      <c r="B61" s="20">
        <v>45</v>
      </c>
      <c r="C61" s="21" t="s">
        <v>27</v>
      </c>
      <c r="D61" s="1">
        <v>-546556235.43801999</v>
      </c>
      <c r="E61" s="1">
        <v>2.1504365218520527</v>
      </c>
      <c r="F61" s="44">
        <v>10.03487675323494</v>
      </c>
    </row>
    <row r="62" spans="2:6" ht="12.75" customHeight="1" x14ac:dyDescent="0.2">
      <c r="B62" s="20">
        <v>46</v>
      </c>
      <c r="C62" s="21" t="s">
        <v>15</v>
      </c>
      <c r="D62" s="1">
        <v>-931604038.98985994</v>
      </c>
      <c r="E62" s="1">
        <v>3.6654148639309803</v>
      </c>
      <c r="F62" s="44">
        <v>17.104427884876365</v>
      </c>
    </row>
    <row r="63" spans="2:6" ht="12.75" customHeight="1" x14ac:dyDescent="0.2">
      <c r="B63" s="20">
        <v>47</v>
      </c>
      <c r="C63" s="21" t="s">
        <v>4</v>
      </c>
      <c r="D63" s="1">
        <v>-1652886611.8501999</v>
      </c>
      <c r="E63" s="1">
        <v>6.5033156812388873</v>
      </c>
      <c r="F63" s="44">
        <v>30.347313527026369</v>
      </c>
    </row>
    <row r="64" spans="2:6" ht="12.75" customHeight="1" x14ac:dyDescent="0.2">
      <c r="B64" s="20">
        <v>48</v>
      </c>
      <c r="C64" s="21" t="s">
        <v>1</v>
      </c>
      <c r="D64" s="1">
        <v>-2487288162.8789001</v>
      </c>
      <c r="E64" s="1">
        <v>9.7862853975830983</v>
      </c>
      <c r="F64" s="44">
        <v>45.667085188895193</v>
      </c>
    </row>
    <row r="65" spans="1:6" ht="12.75" customHeight="1" x14ac:dyDescent="0.2">
      <c r="B65" s="20">
        <v>49</v>
      </c>
      <c r="C65" s="21" t="s">
        <v>64</v>
      </c>
      <c r="D65" s="1">
        <v>-8064064343.0928001</v>
      </c>
      <c r="E65" s="1">
        <v>31.728223654888954</v>
      </c>
      <c r="F65" s="44">
        <v>148.05775978063897</v>
      </c>
    </row>
    <row r="66" spans="1:6" ht="12.75" customHeight="1" x14ac:dyDescent="0.2">
      <c r="B66" s="20">
        <v>50</v>
      </c>
      <c r="C66" s="21" t="s">
        <v>38</v>
      </c>
      <c r="D66" s="1">
        <v>-11532800638.438</v>
      </c>
      <c r="E66" s="1">
        <v>45.376036506582231</v>
      </c>
      <c r="F66" s="44">
        <v>211.7444199197659</v>
      </c>
    </row>
    <row r="67" spans="1:6" x14ac:dyDescent="0.2">
      <c r="B67" s="18"/>
      <c r="C67" s="15" t="s">
        <v>61</v>
      </c>
      <c r="D67" s="16">
        <v>-25416059943.369129</v>
      </c>
      <c r="E67" s="16">
        <v>100</v>
      </c>
      <c r="F67" s="45">
        <v>466.64370937080491</v>
      </c>
    </row>
    <row r="68" spans="1:6" ht="12.75" customHeight="1" x14ac:dyDescent="0.2">
      <c r="B68" s="14"/>
      <c r="C68" s="15" t="s">
        <v>62</v>
      </c>
      <c r="D68" s="16">
        <v>-5446566498.8045502</v>
      </c>
      <c r="E68" s="16"/>
      <c r="F68" s="39">
        <v>100.00000000000017</v>
      </c>
    </row>
    <row r="69" spans="1:6" ht="5.25" customHeight="1" x14ac:dyDescent="0.2">
      <c r="B69" s="31"/>
      <c r="C69" s="32"/>
      <c r="D69" s="32"/>
      <c r="E69" s="32"/>
      <c r="F69" s="40"/>
    </row>
    <row r="70" spans="1:6" s="4" customFormat="1" ht="15" x14ac:dyDescent="0.25">
      <c r="A70" s="2"/>
      <c r="B70" s="25" t="s">
        <v>67</v>
      </c>
      <c r="C70" s="26"/>
      <c r="D70" s="26"/>
      <c r="E70" s="19"/>
      <c r="F70" s="41" t="s">
        <v>77</v>
      </c>
    </row>
    <row r="71" spans="1:6" ht="66" customHeight="1" x14ac:dyDescent="0.2">
      <c r="A71" s="4"/>
      <c r="B71" s="154" t="s">
        <v>76</v>
      </c>
      <c r="C71" s="155"/>
      <c r="D71" s="155"/>
      <c r="E71" s="155"/>
      <c r="F71" s="156"/>
    </row>
    <row r="72" spans="1:6" ht="9.75" customHeight="1" x14ac:dyDescent="0.25">
      <c r="B72" s="28"/>
      <c r="C72" s="29"/>
      <c r="D72" s="29"/>
      <c r="E72" s="29"/>
      <c r="F72" s="42"/>
    </row>
    <row r="73" spans="1:6" ht="15.75" x14ac:dyDescent="0.25">
      <c r="B73" s="106" t="s">
        <v>56</v>
      </c>
      <c r="C73" s="107"/>
      <c r="D73" s="107"/>
      <c r="E73" s="107"/>
      <c r="F73" s="108"/>
    </row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3:F73"/>
    <mergeCell ref="B56:B58"/>
    <mergeCell ref="C56:C58"/>
    <mergeCell ref="D56:D58"/>
    <mergeCell ref="E56:E58"/>
    <mergeCell ref="F56:F58"/>
    <mergeCell ref="B71:F71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5" width="28" style="2" customWidth="1"/>
    <col min="6" max="6" width="28" style="43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customHeight="1" x14ac:dyDescent="0.2">
      <c r="B6" s="5" t="s">
        <v>52</v>
      </c>
      <c r="C6" s="5"/>
      <c r="D6" s="5"/>
      <c r="E6" s="5"/>
      <c r="F6" s="35"/>
    </row>
    <row r="7" spans="2:6" ht="14.1" customHeight="1" x14ac:dyDescent="0.2">
      <c r="B7" s="6" t="s">
        <v>72</v>
      </c>
      <c r="C7" s="6"/>
      <c r="D7" s="6"/>
      <c r="E7" s="6"/>
      <c r="F7" s="36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37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5" t="s">
        <v>23</v>
      </c>
    </row>
    <row r="11" spans="2:6" ht="12.75" customHeight="1" x14ac:dyDescent="0.2">
      <c r="B11" s="110"/>
      <c r="C11" s="113"/>
      <c r="D11" s="113"/>
      <c r="E11" s="113"/>
      <c r="F11" s="116"/>
    </row>
    <row r="12" spans="2:6" ht="25.5" customHeight="1" x14ac:dyDescent="0.2">
      <c r="B12" s="111"/>
      <c r="C12" s="114"/>
      <c r="D12" s="114"/>
      <c r="E12" s="114"/>
      <c r="F12" s="117"/>
    </row>
    <row r="13" spans="2:6" ht="14.1" customHeight="1" x14ac:dyDescent="0.2">
      <c r="B13" s="20">
        <v>1</v>
      </c>
      <c r="C13" s="21" t="s">
        <v>18</v>
      </c>
      <c r="D13" s="1">
        <v>11748089276.4571</v>
      </c>
      <c r="E13" s="1">
        <v>56.056764721627097</v>
      </c>
      <c r="F13" s="38">
        <v>-130.94602690502074</v>
      </c>
    </row>
    <row r="14" spans="2:6" ht="14.1" customHeight="1" x14ac:dyDescent="0.2">
      <c r="B14" s="22">
        <v>2</v>
      </c>
      <c r="C14" s="23" t="s">
        <v>32</v>
      </c>
      <c r="D14" s="1">
        <v>1587609393.4407499</v>
      </c>
      <c r="E14" s="1">
        <v>7.5753804847482424</v>
      </c>
      <c r="F14" s="38">
        <v>-17.695740767374417</v>
      </c>
    </row>
    <row r="15" spans="2:6" ht="14.1" customHeight="1" x14ac:dyDescent="0.2">
      <c r="B15" s="20">
        <v>3</v>
      </c>
      <c r="C15" s="21" t="s">
        <v>49</v>
      </c>
      <c r="D15" s="1">
        <v>1174258017.8659499</v>
      </c>
      <c r="E15" s="1">
        <v>5.6030477706623945</v>
      </c>
      <c r="F15" s="38">
        <v>-13.088462164570997</v>
      </c>
    </row>
    <row r="16" spans="2:6" ht="14.1" customHeight="1" x14ac:dyDescent="0.2">
      <c r="B16" s="22">
        <v>4</v>
      </c>
      <c r="C16" s="21" t="s">
        <v>48</v>
      </c>
      <c r="D16" s="1">
        <v>882063866.56123996</v>
      </c>
      <c r="E16" s="1">
        <v>4.2088245563778646</v>
      </c>
      <c r="F16" s="38">
        <v>-9.8316207925096055</v>
      </c>
    </row>
    <row r="17" spans="2:6" ht="14.1" customHeight="1" x14ac:dyDescent="0.2">
      <c r="B17" s="20">
        <v>5</v>
      </c>
      <c r="C17" s="23" t="s">
        <v>0</v>
      </c>
      <c r="D17" s="1">
        <v>841266627.79420996</v>
      </c>
      <c r="E17" s="1">
        <v>4.0141579036960149</v>
      </c>
      <c r="F17" s="38">
        <v>-9.3768884356536031</v>
      </c>
    </row>
    <row r="18" spans="2:6" ht="14.1" customHeight="1" x14ac:dyDescent="0.2">
      <c r="B18" s="22">
        <v>6</v>
      </c>
      <c r="C18" s="21" t="s">
        <v>9</v>
      </c>
      <c r="D18" s="1">
        <v>778461232.89169991</v>
      </c>
      <c r="E18" s="1">
        <v>3.7144779163848671</v>
      </c>
      <c r="F18" s="38">
        <v>-8.6768497538600045</v>
      </c>
    </row>
    <row r="19" spans="2:6" ht="14.1" customHeight="1" x14ac:dyDescent="0.2">
      <c r="B19" s="20">
        <v>7</v>
      </c>
      <c r="C19" s="23" t="s">
        <v>63</v>
      </c>
      <c r="D19" s="1">
        <v>644678022.89484</v>
      </c>
      <c r="E19" s="1">
        <v>3.076122712400613</v>
      </c>
      <c r="F19" s="38">
        <v>-7.1856813260889218</v>
      </c>
    </row>
    <row r="20" spans="2:6" ht="14.1" customHeight="1" x14ac:dyDescent="0.2">
      <c r="B20" s="22">
        <v>8</v>
      </c>
      <c r="C20" s="21" t="s">
        <v>20</v>
      </c>
      <c r="D20" s="1">
        <v>586470001.68084002</v>
      </c>
      <c r="E20" s="1">
        <v>2.7983793897784777</v>
      </c>
      <c r="F20" s="38">
        <v>-6.5368856851457613</v>
      </c>
    </row>
    <row r="21" spans="2:6" ht="14.1" customHeight="1" x14ac:dyDescent="0.2">
      <c r="B21" s="20">
        <v>9</v>
      </c>
      <c r="C21" s="23" t="s">
        <v>44</v>
      </c>
      <c r="D21" s="1">
        <v>585010242.96240008</v>
      </c>
      <c r="E21" s="1">
        <v>2.7914140570248427</v>
      </c>
      <c r="F21" s="38">
        <v>-6.520614987850097</v>
      </c>
    </row>
    <row r="22" spans="2:6" ht="14.1" customHeight="1" x14ac:dyDescent="0.2">
      <c r="B22" s="22">
        <v>10</v>
      </c>
      <c r="C22" s="21" t="s">
        <v>29</v>
      </c>
      <c r="D22" s="1">
        <v>563828004.42624998</v>
      </c>
      <c r="E22" s="1">
        <v>2.6903416414212358</v>
      </c>
      <c r="F22" s="38">
        <v>-6.2845144686940362</v>
      </c>
    </row>
    <row r="23" spans="2:6" ht="14.1" customHeight="1" x14ac:dyDescent="0.2">
      <c r="B23" s="20">
        <v>11</v>
      </c>
      <c r="C23" s="23" t="s">
        <v>46</v>
      </c>
      <c r="D23" s="1">
        <v>390839327.42221999</v>
      </c>
      <c r="E23" s="1">
        <v>1.8649150262393621</v>
      </c>
      <c r="F23" s="38">
        <v>-4.3563558192166179</v>
      </c>
    </row>
    <row r="24" spans="2:6" s="9" customFormat="1" ht="14.1" customHeight="1" x14ac:dyDescent="0.2">
      <c r="B24" s="22">
        <v>12</v>
      </c>
      <c r="C24" s="21" t="s">
        <v>8</v>
      </c>
      <c r="D24" s="1">
        <v>312295542.28261</v>
      </c>
      <c r="E24" s="1">
        <v>1.4901382961424536</v>
      </c>
      <c r="F24" s="38">
        <v>-3.4808945965372469</v>
      </c>
    </row>
    <row r="25" spans="2:6" ht="14.1" customHeight="1" x14ac:dyDescent="0.2">
      <c r="B25" s="20">
        <v>13</v>
      </c>
      <c r="C25" s="23" t="s">
        <v>41</v>
      </c>
      <c r="D25" s="1">
        <v>246254570.40397</v>
      </c>
      <c r="E25" s="1">
        <v>1.1750195448739116</v>
      </c>
      <c r="F25" s="38">
        <v>-2.7447916714612424</v>
      </c>
    </row>
    <row r="26" spans="2:6" ht="14.1" customHeight="1" x14ac:dyDescent="0.2">
      <c r="B26" s="22">
        <v>14</v>
      </c>
      <c r="C26" s="21" t="s">
        <v>13</v>
      </c>
      <c r="D26" s="1">
        <v>122909808.59734</v>
      </c>
      <c r="E26" s="1">
        <v>0.58647206880939873</v>
      </c>
      <c r="F26" s="38">
        <v>-1.3699718077331386</v>
      </c>
    </row>
    <row r="27" spans="2:6" ht="14.1" customHeight="1" x14ac:dyDescent="0.2">
      <c r="B27" s="20">
        <v>15</v>
      </c>
      <c r="C27" s="23" t="s">
        <v>37</v>
      </c>
      <c r="D27" s="1">
        <v>120638044.097</v>
      </c>
      <c r="E27" s="1">
        <v>0.57563219816305411</v>
      </c>
      <c r="F27" s="38">
        <v>-1.3446503679327506</v>
      </c>
    </row>
    <row r="28" spans="2:6" s="9" customFormat="1" ht="14.1" customHeight="1" x14ac:dyDescent="0.2">
      <c r="B28" s="22">
        <v>16</v>
      </c>
      <c r="C28" s="21" t="s">
        <v>16</v>
      </c>
      <c r="D28" s="1">
        <v>75915334.619410008</v>
      </c>
      <c r="E28" s="1">
        <v>0.36223490913130185</v>
      </c>
      <c r="F28" s="38">
        <v>-0.84616410512797802</v>
      </c>
    </row>
    <row r="29" spans="2:6" s="9" customFormat="1" ht="14.1" customHeight="1" x14ac:dyDescent="0.2">
      <c r="B29" s="20">
        <v>17</v>
      </c>
      <c r="C29" s="23" t="s">
        <v>2</v>
      </c>
      <c r="D29" s="1">
        <v>54208991.582660004</v>
      </c>
      <c r="E29" s="1">
        <v>0.25866169514352277</v>
      </c>
      <c r="F29" s="38">
        <v>-0.60422183584373801</v>
      </c>
    </row>
    <row r="30" spans="2:6" ht="14.1" customHeight="1" x14ac:dyDescent="0.2">
      <c r="B30" s="22">
        <v>18</v>
      </c>
      <c r="C30" s="21" t="s">
        <v>54</v>
      </c>
      <c r="D30" s="1">
        <v>28641423.838959999</v>
      </c>
      <c r="E30" s="1">
        <v>0.13666439875039582</v>
      </c>
      <c r="F30" s="38">
        <v>-0.31924175654082199</v>
      </c>
    </row>
    <row r="31" spans="2:6" s="9" customFormat="1" ht="14.1" customHeight="1" x14ac:dyDescent="0.2">
      <c r="B31" s="20">
        <v>19</v>
      </c>
      <c r="C31" s="23" t="s">
        <v>39</v>
      </c>
      <c r="D31" s="1">
        <v>26923915.107159998</v>
      </c>
      <c r="E31" s="1">
        <v>0.12846919520535707</v>
      </c>
      <c r="F31" s="38">
        <v>-0.30009813758190007</v>
      </c>
    </row>
    <row r="32" spans="2:6" ht="14.1" customHeight="1" x14ac:dyDescent="0.2">
      <c r="B32" s="22">
        <v>20</v>
      </c>
      <c r="C32" s="21" t="s">
        <v>65</v>
      </c>
      <c r="D32" s="1">
        <v>26339607.519790001</v>
      </c>
      <c r="E32" s="1">
        <v>0.12568113391475208</v>
      </c>
      <c r="F32" s="38">
        <v>-0.2935853545023665</v>
      </c>
    </row>
    <row r="33" spans="2:6" s="9" customFormat="1" ht="14.1" customHeight="1" x14ac:dyDescent="0.2">
      <c r="B33" s="20">
        <v>21</v>
      </c>
      <c r="C33" s="23" t="s">
        <v>51</v>
      </c>
      <c r="D33" s="1">
        <v>21202140.321450002</v>
      </c>
      <c r="E33" s="1">
        <v>0.10116737825411484</v>
      </c>
      <c r="F33" s="38">
        <v>-0.2363223475446625</v>
      </c>
    </row>
    <row r="34" spans="2:6" ht="14.1" customHeight="1" x14ac:dyDescent="0.2">
      <c r="B34" s="22">
        <v>22</v>
      </c>
      <c r="C34" s="21" t="s">
        <v>10</v>
      </c>
      <c r="D34" s="1">
        <v>18178733.885049999</v>
      </c>
      <c r="E34" s="1">
        <v>8.6740999693750404E-2</v>
      </c>
      <c r="F34" s="38">
        <v>-0.20262299003645659</v>
      </c>
    </row>
    <row r="35" spans="2:6" ht="14.1" customHeight="1" x14ac:dyDescent="0.2">
      <c r="B35" s="20">
        <v>23</v>
      </c>
      <c r="C35" s="23" t="s">
        <v>31</v>
      </c>
      <c r="D35" s="1">
        <v>17703952.046700001</v>
      </c>
      <c r="E35" s="1">
        <v>8.4475547569563478E-2</v>
      </c>
      <c r="F35" s="38">
        <v>-0.19733099795880166</v>
      </c>
    </row>
    <row r="36" spans="2:6" ht="14.1" customHeight="1" x14ac:dyDescent="0.2">
      <c r="B36" s="22">
        <v>24</v>
      </c>
      <c r="C36" s="21" t="s">
        <v>36</v>
      </c>
      <c r="D36" s="1">
        <v>17695073.641240001</v>
      </c>
      <c r="E36" s="1">
        <v>8.4433183686019306E-2</v>
      </c>
      <c r="F36" s="38">
        <v>-0.19723203787321827</v>
      </c>
    </row>
    <row r="37" spans="2:6" ht="14.1" customHeight="1" x14ac:dyDescent="0.2">
      <c r="B37" s="20">
        <v>25</v>
      </c>
      <c r="C37" s="23" t="s">
        <v>17</v>
      </c>
      <c r="D37" s="1">
        <v>16945585.080469999</v>
      </c>
      <c r="E37" s="1">
        <v>8.0856950740902878E-2</v>
      </c>
      <c r="F37" s="38">
        <v>-0.1888781220206831</v>
      </c>
    </row>
    <row r="38" spans="2:6" ht="14.1" customHeight="1" x14ac:dyDescent="0.2">
      <c r="B38" s="22">
        <v>26</v>
      </c>
      <c r="C38" s="21" t="s">
        <v>45</v>
      </c>
      <c r="D38" s="1">
        <v>16112520.038530001</v>
      </c>
      <c r="E38" s="1">
        <v>7.68819272324055E-2</v>
      </c>
      <c r="F38" s="38">
        <v>-0.17959264973421399</v>
      </c>
    </row>
    <row r="39" spans="2:6" ht="14.1" customHeight="1" x14ac:dyDescent="0.2">
      <c r="B39" s="20">
        <v>27</v>
      </c>
      <c r="C39" s="23" t="s">
        <v>5</v>
      </c>
      <c r="D39" s="1">
        <v>12335879.897709999</v>
      </c>
      <c r="E39" s="1">
        <v>5.8861445532759765E-2</v>
      </c>
      <c r="F39" s="38">
        <v>-0.13749763242093599</v>
      </c>
    </row>
    <row r="40" spans="2:6" ht="14.1" customHeight="1" x14ac:dyDescent="0.2">
      <c r="B40" s="22">
        <v>28</v>
      </c>
      <c r="C40" s="21" t="s">
        <v>7</v>
      </c>
      <c r="D40" s="1">
        <v>10734568.11932</v>
      </c>
      <c r="E40" s="1">
        <v>5.1220683235603574E-2</v>
      </c>
      <c r="F40" s="38">
        <v>-0.11964916274369339</v>
      </c>
    </row>
    <row r="41" spans="2:6" ht="14.1" customHeight="1" x14ac:dyDescent="0.2">
      <c r="B41" s="20">
        <v>29</v>
      </c>
      <c r="C41" s="23" t="s">
        <v>40</v>
      </c>
      <c r="D41" s="1">
        <v>7710075.7801299999</v>
      </c>
      <c r="E41" s="1">
        <v>3.6789123220129546E-2</v>
      </c>
      <c r="F41" s="38">
        <v>-8.5937701594409444E-2</v>
      </c>
    </row>
    <row r="42" spans="2:6" ht="14.1" customHeight="1" x14ac:dyDescent="0.2">
      <c r="B42" s="22">
        <v>30</v>
      </c>
      <c r="C42" s="21" t="s">
        <v>6</v>
      </c>
      <c r="D42" s="1">
        <v>6450855</v>
      </c>
      <c r="E42" s="1">
        <v>3.0780670156550304E-2</v>
      </c>
      <c r="F42" s="38">
        <v>-7.1902231291617325E-2</v>
      </c>
    </row>
    <row r="43" spans="2:6" ht="14.1" customHeight="1" x14ac:dyDescent="0.2">
      <c r="B43" s="20">
        <v>31</v>
      </c>
      <c r="C43" s="23" t="s">
        <v>43</v>
      </c>
      <c r="D43" s="1">
        <v>6067073.53871</v>
      </c>
      <c r="E43" s="1">
        <v>2.8949432193184771E-2</v>
      </c>
      <c r="F43" s="38">
        <v>-6.7624543544007362E-2</v>
      </c>
    </row>
    <row r="44" spans="2:6" ht="14.1" customHeight="1" x14ac:dyDescent="0.2">
      <c r="B44" s="22">
        <v>32</v>
      </c>
      <c r="C44" s="21" t="s">
        <v>3</v>
      </c>
      <c r="D44" s="1">
        <v>4518479.3585700002</v>
      </c>
      <c r="E44" s="1">
        <v>2.1560215311819005E-2</v>
      </c>
      <c r="F44" s="38">
        <v>-5.0363672400991627E-2</v>
      </c>
    </row>
    <row r="45" spans="2:6" ht="14.1" customHeight="1" x14ac:dyDescent="0.2">
      <c r="B45" s="20">
        <v>33</v>
      </c>
      <c r="C45" s="23" t="s">
        <v>35</v>
      </c>
      <c r="D45" s="1">
        <v>2844791.9993699999</v>
      </c>
      <c r="E45" s="1">
        <v>1.3574108268842073E-2</v>
      </c>
      <c r="F45" s="38">
        <v>-3.1708493264109051E-2</v>
      </c>
    </row>
    <row r="46" spans="2:6" ht="14.1" customHeight="1" x14ac:dyDescent="0.2">
      <c r="B46" s="22">
        <v>34</v>
      </c>
      <c r="C46" s="21" t="s">
        <v>57</v>
      </c>
      <c r="D46" s="1">
        <v>1148310.7106600001</v>
      </c>
      <c r="E46" s="1">
        <v>5.4792385229646828E-3</v>
      </c>
      <c r="F46" s="38">
        <v>-1.2799249450269274E-2</v>
      </c>
    </row>
    <row r="47" spans="2:6" ht="14.1" customHeight="1" x14ac:dyDescent="0.2">
      <c r="B47" s="20">
        <v>35</v>
      </c>
      <c r="C47" s="23" t="s">
        <v>34</v>
      </c>
      <c r="D47" s="1">
        <v>926259.2757</v>
      </c>
      <c r="E47" s="1">
        <v>4.4197057978774736E-3</v>
      </c>
      <c r="F47" s="38">
        <v>-1.0324229683877152E-2</v>
      </c>
    </row>
    <row r="48" spans="2:6" ht="14.1" customHeight="1" x14ac:dyDescent="0.2">
      <c r="B48" s="22">
        <v>36</v>
      </c>
      <c r="C48" s="21" t="s">
        <v>14</v>
      </c>
      <c r="D48" s="1">
        <v>105369.53568</v>
      </c>
      <c r="E48" s="1">
        <v>5.0277752674877029E-4</v>
      </c>
      <c r="F48" s="38">
        <v>-1.1744652027605152E-3</v>
      </c>
    </row>
    <row r="49" spans="2:6" ht="14.1" customHeight="1" x14ac:dyDescent="0.2">
      <c r="B49" s="20">
        <v>37</v>
      </c>
      <c r="C49" s="23" t="s">
        <v>55</v>
      </c>
      <c r="D49" s="1">
        <v>101774.06447</v>
      </c>
      <c r="E49" s="1">
        <v>4.8562150427231053E-4</v>
      </c>
      <c r="F49" s="38">
        <v>-1.1343895224756892E-3</v>
      </c>
    </row>
    <row r="50" spans="2:6" ht="14.1" customHeight="1" x14ac:dyDescent="0.2">
      <c r="B50" s="22">
        <v>38</v>
      </c>
      <c r="C50" s="21" t="s">
        <v>50</v>
      </c>
      <c r="D50" s="1">
        <v>4478.8366100000003</v>
      </c>
      <c r="E50" s="1">
        <v>2.1371057383477377E-5</v>
      </c>
      <c r="F50" s="38">
        <v>-4.9921808171100305E-5</v>
      </c>
    </row>
    <row r="51" spans="2:6" ht="14.1" customHeight="1" x14ac:dyDescent="0.2">
      <c r="B51" s="20">
        <v>39</v>
      </c>
      <c r="C51" s="23" t="s">
        <v>19</v>
      </c>
      <c r="D51" s="1">
        <v>0</v>
      </c>
      <c r="E51" s="1">
        <v>0</v>
      </c>
      <c r="F51" s="38">
        <v>0</v>
      </c>
    </row>
    <row r="52" spans="2:6" ht="14.1" customHeight="1" x14ac:dyDescent="0.2">
      <c r="B52" s="22">
        <v>40</v>
      </c>
      <c r="C52" s="21" t="s">
        <v>33</v>
      </c>
      <c r="D52" s="1">
        <v>0</v>
      </c>
      <c r="E52" s="1">
        <v>0</v>
      </c>
      <c r="F52" s="38">
        <v>0</v>
      </c>
    </row>
    <row r="53" spans="2:6" ht="14.1" customHeight="1" x14ac:dyDescent="0.2">
      <c r="B53" s="20">
        <v>41</v>
      </c>
      <c r="C53" s="23" t="s">
        <v>66</v>
      </c>
      <c r="D53" s="1">
        <v>0</v>
      </c>
      <c r="E53" s="1">
        <v>0</v>
      </c>
      <c r="F53" s="38">
        <v>0</v>
      </c>
    </row>
    <row r="54" spans="2:6" x14ac:dyDescent="0.2">
      <c r="B54" s="22">
        <v>42</v>
      </c>
      <c r="C54" s="23" t="s">
        <v>42</v>
      </c>
      <c r="D54" s="1">
        <v>0</v>
      </c>
      <c r="E54" s="1">
        <v>0</v>
      </c>
      <c r="F54" s="38">
        <v>0</v>
      </c>
    </row>
    <row r="55" spans="2:6" ht="12.75" customHeight="1" x14ac:dyDescent="0.2">
      <c r="B55" s="14"/>
      <c r="C55" s="15" t="s">
        <v>59</v>
      </c>
      <c r="D55" s="16">
        <v>20957487173.576759</v>
      </c>
      <c r="E55" s="16">
        <v>100.00000000000003</v>
      </c>
      <c r="F55" s="39">
        <v>-233.59540557734135</v>
      </c>
    </row>
    <row r="56" spans="2:6" ht="12.75" customHeight="1" x14ac:dyDescent="0.2">
      <c r="B56" s="118" t="s">
        <v>28</v>
      </c>
      <c r="C56" s="120" t="s">
        <v>24</v>
      </c>
      <c r="D56" s="120" t="s">
        <v>60</v>
      </c>
      <c r="E56" s="120" t="s">
        <v>25</v>
      </c>
      <c r="F56" s="122" t="s">
        <v>23</v>
      </c>
    </row>
    <row r="57" spans="2:6" ht="12.75" customHeight="1" x14ac:dyDescent="0.2">
      <c r="B57" s="119"/>
      <c r="C57" s="121"/>
      <c r="D57" s="121"/>
      <c r="E57" s="121"/>
      <c r="F57" s="123"/>
    </row>
    <row r="58" spans="2:6" ht="12.75" customHeight="1" x14ac:dyDescent="0.2">
      <c r="B58" s="119"/>
      <c r="C58" s="121"/>
      <c r="D58" s="121"/>
      <c r="E58" s="121"/>
      <c r="F58" s="123"/>
    </row>
    <row r="59" spans="2:6" ht="12.75" customHeight="1" x14ac:dyDescent="0.2">
      <c r="B59" s="20">
        <v>43</v>
      </c>
      <c r="C59" s="21" t="s">
        <v>47</v>
      </c>
      <c r="D59" s="1">
        <v>-997298.73632000003</v>
      </c>
      <c r="E59" s="1">
        <v>3.3321941353525383E-3</v>
      </c>
      <c r="F59" s="44">
        <v>1.1116046540453679E-2</v>
      </c>
    </row>
    <row r="60" spans="2:6" ht="12.75" customHeight="1" x14ac:dyDescent="0.2">
      <c r="B60" s="20">
        <v>44</v>
      </c>
      <c r="C60" s="21" t="s">
        <v>73</v>
      </c>
      <c r="D60" s="1">
        <v>-85431281.213729993</v>
      </c>
      <c r="E60" s="1">
        <v>0.28544467557081338</v>
      </c>
      <c r="F60" s="44">
        <v>0.95223032316938072</v>
      </c>
    </row>
    <row r="61" spans="2:6" ht="12.75" customHeight="1" x14ac:dyDescent="0.2">
      <c r="B61" s="20">
        <v>45</v>
      </c>
      <c r="C61" s="21" t="s">
        <v>27</v>
      </c>
      <c r="D61" s="1">
        <v>-471057076.96522999</v>
      </c>
      <c r="E61" s="1">
        <v>1.573905162130075</v>
      </c>
      <c r="F61" s="44">
        <v>5.2504753090105343</v>
      </c>
    </row>
    <row r="62" spans="2:6" ht="12.75" customHeight="1" x14ac:dyDescent="0.2">
      <c r="B62" s="20">
        <v>46</v>
      </c>
      <c r="C62" s="21" t="s">
        <v>15</v>
      </c>
      <c r="D62" s="1">
        <v>-761991927.43702006</v>
      </c>
      <c r="E62" s="1">
        <v>2.54598240158293</v>
      </c>
      <c r="F62" s="44">
        <v>8.4932803184883099</v>
      </c>
    </row>
    <row r="63" spans="2:6" ht="12.75" customHeight="1" x14ac:dyDescent="0.2">
      <c r="B63" s="20">
        <v>47</v>
      </c>
      <c r="C63" s="21" t="s">
        <v>4</v>
      </c>
      <c r="D63" s="1">
        <v>-1244601516.2298</v>
      </c>
      <c r="E63" s="1">
        <v>4.1584870432454863</v>
      </c>
      <c r="F63" s="44">
        <v>13.872521717795966</v>
      </c>
    </row>
    <row r="64" spans="2:6" ht="12.75" customHeight="1" x14ac:dyDescent="0.2">
      <c r="B64" s="20">
        <v>48</v>
      </c>
      <c r="C64" s="21" t="s">
        <v>1</v>
      </c>
      <c r="D64" s="1">
        <v>-2157967814.7655001</v>
      </c>
      <c r="E64" s="1">
        <v>7.2102444681468576</v>
      </c>
      <c r="F64" s="44">
        <v>24.05304427663232</v>
      </c>
    </row>
    <row r="65" spans="1:6" ht="12.75" customHeight="1" x14ac:dyDescent="0.2">
      <c r="B65" s="20">
        <v>49</v>
      </c>
      <c r="C65" s="21" t="s">
        <v>38</v>
      </c>
      <c r="D65" s="1">
        <v>-8543107854.8504</v>
      </c>
      <c r="E65" s="1">
        <v>28.544399842177782</v>
      </c>
      <c r="F65" s="44">
        <v>95.222806423130919</v>
      </c>
    </row>
    <row r="66" spans="1:6" ht="12.75" customHeight="1" x14ac:dyDescent="0.2">
      <c r="B66" s="20">
        <v>50</v>
      </c>
      <c r="C66" s="21" t="s">
        <v>64</v>
      </c>
      <c r="D66" s="1">
        <v>-16664035901.476</v>
      </c>
      <c r="E66" s="1">
        <v>55.678204213010709</v>
      </c>
      <c r="F66" s="44">
        <v>185.73993116257336</v>
      </c>
    </row>
    <row r="67" spans="1:6" x14ac:dyDescent="0.2">
      <c r="B67" s="18"/>
      <c r="C67" s="15" t="s">
        <v>61</v>
      </c>
      <c r="D67" s="16">
        <v>-29929190671.674</v>
      </c>
      <c r="E67" s="16">
        <v>100</v>
      </c>
      <c r="F67" s="45">
        <v>333.59540557734124</v>
      </c>
    </row>
    <row r="68" spans="1:6" ht="12.75" customHeight="1" x14ac:dyDescent="0.2">
      <c r="B68" s="14"/>
      <c r="C68" s="15" t="s">
        <v>62</v>
      </c>
      <c r="D68" s="16">
        <v>-8971703498.0972404</v>
      </c>
      <c r="E68" s="16"/>
      <c r="F68" s="39">
        <v>99.999999999999886</v>
      </c>
    </row>
    <row r="69" spans="1:6" ht="5.25" customHeight="1" x14ac:dyDescent="0.2">
      <c r="B69" s="31"/>
      <c r="C69" s="32"/>
      <c r="D69" s="32"/>
      <c r="E69" s="32"/>
      <c r="F69" s="40"/>
    </row>
    <row r="70" spans="1:6" s="4" customFormat="1" ht="15" x14ac:dyDescent="0.25">
      <c r="A70" s="2"/>
      <c r="B70" s="25" t="s">
        <v>67</v>
      </c>
      <c r="C70" s="26"/>
      <c r="D70" s="26"/>
      <c r="E70" s="19"/>
      <c r="F70" s="41" t="s">
        <v>77</v>
      </c>
    </row>
    <row r="71" spans="1:6" ht="66" customHeight="1" x14ac:dyDescent="0.2">
      <c r="A71" s="4"/>
      <c r="B71" s="154" t="s">
        <v>78</v>
      </c>
      <c r="C71" s="155"/>
      <c r="D71" s="155"/>
      <c r="E71" s="155"/>
      <c r="F71" s="156"/>
    </row>
    <row r="72" spans="1:6" ht="9.75" customHeight="1" x14ac:dyDescent="0.25">
      <c r="B72" s="28"/>
      <c r="C72" s="29"/>
      <c r="D72" s="29"/>
      <c r="E72" s="29"/>
      <c r="F72" s="42"/>
    </row>
    <row r="73" spans="1:6" ht="15.75" x14ac:dyDescent="0.25">
      <c r="B73" s="106" t="s">
        <v>56</v>
      </c>
      <c r="C73" s="107"/>
      <c r="D73" s="107"/>
      <c r="E73" s="107"/>
      <c r="F73" s="108"/>
    </row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1:F71"/>
    <mergeCell ref="B73:F73"/>
    <mergeCell ref="B56:B58"/>
    <mergeCell ref="C56:C58"/>
    <mergeCell ref="D56:D58"/>
    <mergeCell ref="E56:E58"/>
    <mergeCell ref="F56:F58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D7" sqref="D7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5" width="28" style="2" customWidth="1"/>
    <col min="6" max="6" width="28" style="43" customWidth="1"/>
    <col min="7" max="16384" width="11.42578125" style="2"/>
  </cols>
  <sheetData>
    <row r="1" spans="2:6" ht="16.5" customHeight="1" x14ac:dyDescent="0.2">
      <c r="B1" s="98" t="s">
        <v>12</v>
      </c>
      <c r="C1" s="98"/>
      <c r="D1" s="98"/>
      <c r="E1" s="98"/>
      <c r="F1" s="98"/>
    </row>
    <row r="2" spans="2:6" ht="12" customHeight="1" x14ac:dyDescent="0.2">
      <c r="B2" s="98" t="s">
        <v>75</v>
      </c>
      <c r="C2" s="98"/>
      <c r="D2" s="98"/>
      <c r="E2" s="98"/>
      <c r="F2" s="98" t="s">
        <v>11</v>
      </c>
    </row>
    <row r="3" spans="2:6" ht="12" customHeight="1" x14ac:dyDescent="0.2">
      <c r="B3" s="98" t="s">
        <v>30</v>
      </c>
      <c r="C3" s="98"/>
      <c r="D3" s="98"/>
      <c r="E3" s="98"/>
      <c r="F3" s="98"/>
    </row>
    <row r="4" spans="2:6" ht="12" customHeight="1" x14ac:dyDescent="0.2">
      <c r="B4" s="98" t="s">
        <v>53</v>
      </c>
      <c r="C4" s="98"/>
      <c r="D4" s="98"/>
      <c r="E4" s="98"/>
      <c r="F4" s="98"/>
    </row>
    <row r="5" spans="2:6" x14ac:dyDescent="0.2">
      <c r="B5" s="3"/>
      <c r="D5" s="4"/>
      <c r="E5" s="4"/>
      <c r="F5" s="34"/>
    </row>
    <row r="6" spans="2:6" ht="20.25" customHeight="1" x14ac:dyDescent="0.2">
      <c r="B6" s="5" t="s">
        <v>52</v>
      </c>
      <c r="C6" s="5"/>
      <c r="D6" s="5"/>
      <c r="E6" s="5"/>
      <c r="F6" s="35"/>
    </row>
    <row r="7" spans="2:6" ht="14.1" customHeight="1" x14ac:dyDescent="0.2">
      <c r="B7" s="6" t="s">
        <v>71</v>
      </c>
      <c r="C7" s="6"/>
      <c r="D7" s="6"/>
      <c r="E7" s="6"/>
      <c r="F7" s="36"/>
    </row>
    <row r="8" spans="2:6" ht="18" x14ac:dyDescent="0.25">
      <c r="B8" s="97" t="s">
        <v>26</v>
      </c>
      <c r="C8" s="97"/>
      <c r="D8" s="97"/>
      <c r="E8" s="97"/>
      <c r="F8" s="97"/>
    </row>
    <row r="9" spans="2:6" ht="6.75" customHeight="1" x14ac:dyDescent="0.2">
      <c r="C9" s="8"/>
      <c r="D9" s="8"/>
      <c r="E9" s="8"/>
      <c r="F9" s="37"/>
    </row>
    <row r="10" spans="2:6" ht="12.75" customHeight="1" x14ac:dyDescent="0.2">
      <c r="B10" s="109" t="s">
        <v>28</v>
      </c>
      <c r="C10" s="112" t="s">
        <v>21</v>
      </c>
      <c r="D10" s="112" t="s">
        <v>58</v>
      </c>
      <c r="E10" s="112" t="s">
        <v>22</v>
      </c>
      <c r="F10" s="115" t="s">
        <v>23</v>
      </c>
    </row>
    <row r="11" spans="2:6" ht="12.75" customHeight="1" x14ac:dyDescent="0.2">
      <c r="B11" s="110"/>
      <c r="C11" s="113"/>
      <c r="D11" s="113"/>
      <c r="E11" s="113"/>
      <c r="F11" s="116"/>
    </row>
    <row r="12" spans="2:6" ht="25.5" customHeight="1" x14ac:dyDescent="0.2">
      <c r="B12" s="111"/>
      <c r="C12" s="114"/>
      <c r="D12" s="114"/>
      <c r="E12" s="114"/>
      <c r="F12" s="117"/>
    </row>
    <row r="13" spans="2:6" ht="14.1" customHeight="1" x14ac:dyDescent="0.2">
      <c r="B13" s="20">
        <v>1</v>
      </c>
      <c r="C13" s="21" t="s">
        <v>18</v>
      </c>
      <c r="D13" s="1">
        <v>9682779333.8069496</v>
      </c>
      <c r="E13" s="1">
        <v>61.604474922357468</v>
      </c>
      <c r="F13" s="38">
        <v>-554.54273866834649</v>
      </c>
    </row>
    <row r="14" spans="2:6" ht="14.1" customHeight="1" x14ac:dyDescent="0.2">
      <c r="B14" s="22">
        <v>2</v>
      </c>
      <c r="C14" s="23" t="s">
        <v>29</v>
      </c>
      <c r="D14" s="1">
        <v>1009807080.0498101</v>
      </c>
      <c r="E14" s="1">
        <v>6.4246672153468518</v>
      </c>
      <c r="F14" s="38">
        <v>-57.832690841395205</v>
      </c>
    </row>
    <row r="15" spans="2:6" ht="14.1" customHeight="1" x14ac:dyDescent="0.2">
      <c r="B15" s="20">
        <v>3</v>
      </c>
      <c r="C15" s="21" t="s">
        <v>49</v>
      </c>
      <c r="D15" s="1">
        <v>994844738.06578004</v>
      </c>
      <c r="E15" s="1">
        <v>6.3294727273018045</v>
      </c>
      <c r="F15" s="38">
        <v>-56.975782115638438</v>
      </c>
    </row>
    <row r="16" spans="2:6" ht="14.1" customHeight="1" x14ac:dyDescent="0.2">
      <c r="B16" s="22">
        <v>4</v>
      </c>
      <c r="C16" s="21" t="s">
        <v>0</v>
      </c>
      <c r="D16" s="1">
        <v>700289436.5036701</v>
      </c>
      <c r="E16" s="1">
        <v>4.4554318075655841</v>
      </c>
      <c r="F16" s="38">
        <v>-40.106296817421708</v>
      </c>
    </row>
    <row r="17" spans="2:6" ht="14.1" customHeight="1" x14ac:dyDescent="0.2">
      <c r="B17" s="20">
        <v>5</v>
      </c>
      <c r="C17" s="23" t="s">
        <v>46</v>
      </c>
      <c r="D17" s="1">
        <v>676198338.00804007</v>
      </c>
      <c r="E17" s="1">
        <v>4.3021576884348978</v>
      </c>
      <c r="F17" s="38">
        <v>-38.726574810265006</v>
      </c>
    </row>
    <row r="18" spans="2:6" ht="14.1" customHeight="1" x14ac:dyDescent="0.2">
      <c r="B18" s="22">
        <v>6</v>
      </c>
      <c r="C18" s="21" t="s">
        <v>63</v>
      </c>
      <c r="D18" s="1">
        <v>634587137.25498998</v>
      </c>
      <c r="E18" s="1">
        <v>4.0374159149308433</v>
      </c>
      <c r="F18" s="38">
        <v>-36.343458513861471</v>
      </c>
    </row>
    <row r="19" spans="2:6" ht="14.1" customHeight="1" x14ac:dyDescent="0.2">
      <c r="B19" s="20">
        <v>7</v>
      </c>
      <c r="C19" s="23" t="s">
        <v>44</v>
      </c>
      <c r="D19" s="1">
        <v>597333626.87830007</v>
      </c>
      <c r="E19" s="1">
        <v>3.8003989524810473</v>
      </c>
      <c r="F19" s="38">
        <v>-34.209911630564172</v>
      </c>
    </row>
    <row r="20" spans="2:6" ht="14.1" customHeight="1" x14ac:dyDescent="0.2">
      <c r="B20" s="22">
        <v>8</v>
      </c>
      <c r="C20" s="21" t="s">
        <v>48</v>
      </c>
      <c r="D20" s="1">
        <v>427484464.20239002</v>
      </c>
      <c r="E20" s="1">
        <v>2.7197723966202911</v>
      </c>
      <c r="F20" s="38">
        <v>-24.482475262994612</v>
      </c>
    </row>
    <row r="21" spans="2:6" ht="14.1" customHeight="1" x14ac:dyDescent="0.2">
      <c r="B21" s="20">
        <v>9</v>
      </c>
      <c r="C21" s="23" t="s">
        <v>20</v>
      </c>
      <c r="D21" s="1">
        <v>307048096.50140005</v>
      </c>
      <c r="E21" s="1">
        <v>1.9535234779992792</v>
      </c>
      <c r="F21" s="38">
        <v>-17.58496052288368</v>
      </c>
    </row>
    <row r="22" spans="2:6" ht="14.1" customHeight="1" x14ac:dyDescent="0.2">
      <c r="B22" s="22">
        <v>10</v>
      </c>
      <c r="C22" s="21" t="s">
        <v>41</v>
      </c>
      <c r="D22" s="1">
        <v>203782367.96282998</v>
      </c>
      <c r="E22" s="1">
        <v>1.2965188345203154</v>
      </c>
      <c r="F22" s="38">
        <v>-11.670825960876071</v>
      </c>
    </row>
    <row r="23" spans="2:6" ht="14.1" customHeight="1" x14ac:dyDescent="0.2">
      <c r="B23" s="20">
        <v>11</v>
      </c>
      <c r="C23" s="23" t="s">
        <v>37</v>
      </c>
      <c r="D23" s="1">
        <v>70669358.922000006</v>
      </c>
      <c r="E23" s="1">
        <v>0.4496176768471038</v>
      </c>
      <c r="F23" s="38">
        <v>-4.0473069235106012</v>
      </c>
    </row>
    <row r="24" spans="2:6" s="9" customFormat="1" ht="14.1" customHeight="1" x14ac:dyDescent="0.2">
      <c r="B24" s="22">
        <v>12</v>
      </c>
      <c r="C24" s="21" t="s">
        <v>16</v>
      </c>
      <c r="D24" s="1">
        <v>52886950.616440006</v>
      </c>
      <c r="E24" s="1">
        <v>0.33648116007302104</v>
      </c>
      <c r="F24" s="38">
        <v>-3.0288900969023125</v>
      </c>
    </row>
    <row r="25" spans="2:6" ht="14.1" customHeight="1" x14ac:dyDescent="0.2">
      <c r="B25" s="20">
        <v>13</v>
      </c>
      <c r="C25" s="23" t="s">
        <v>8</v>
      </c>
      <c r="D25" s="1">
        <v>48130569.454559997</v>
      </c>
      <c r="E25" s="1">
        <v>0.3062197698350792</v>
      </c>
      <c r="F25" s="38">
        <v>-2.7564872521477732</v>
      </c>
    </row>
    <row r="26" spans="2:6" ht="14.1" customHeight="1" x14ac:dyDescent="0.2">
      <c r="B26" s="22">
        <v>14</v>
      </c>
      <c r="C26" s="21" t="s">
        <v>2</v>
      </c>
      <c r="D26" s="1">
        <v>42435403.867809996</v>
      </c>
      <c r="E26" s="1">
        <v>0.26998557782549309</v>
      </c>
      <c r="F26" s="38">
        <v>-2.4303192571156735</v>
      </c>
    </row>
    <row r="27" spans="2:6" ht="14.1" customHeight="1" x14ac:dyDescent="0.2">
      <c r="B27" s="20">
        <v>15</v>
      </c>
      <c r="C27" s="23" t="s">
        <v>13</v>
      </c>
      <c r="D27" s="1">
        <v>38248094.129629999</v>
      </c>
      <c r="E27" s="1">
        <v>0.24334477471876434</v>
      </c>
      <c r="F27" s="38">
        <v>-2.1905077185261619</v>
      </c>
    </row>
    <row r="28" spans="2:6" s="9" customFormat="1" ht="14.1" customHeight="1" x14ac:dyDescent="0.2">
      <c r="B28" s="22">
        <v>16</v>
      </c>
      <c r="C28" s="21" t="s">
        <v>40</v>
      </c>
      <c r="D28" s="1">
        <v>36517366.379940003</v>
      </c>
      <c r="E28" s="1">
        <v>0.23233341418089221</v>
      </c>
      <c r="F28" s="38">
        <v>-2.0913871589104498</v>
      </c>
    </row>
    <row r="29" spans="2:6" s="9" customFormat="1" ht="14.1" customHeight="1" x14ac:dyDescent="0.2">
      <c r="B29" s="20">
        <v>17</v>
      </c>
      <c r="C29" s="23" t="s">
        <v>55</v>
      </c>
      <c r="D29" s="1">
        <v>28295279.557799999</v>
      </c>
      <c r="E29" s="1">
        <v>0.18002226218804557</v>
      </c>
      <c r="F29" s="38">
        <v>-1.6204997838363142</v>
      </c>
    </row>
    <row r="30" spans="2:6" ht="14.1" customHeight="1" x14ac:dyDescent="0.2">
      <c r="B30" s="22">
        <v>18</v>
      </c>
      <c r="C30" s="21" t="s">
        <v>65</v>
      </c>
      <c r="D30" s="1">
        <v>23621828.26204</v>
      </c>
      <c r="E30" s="1">
        <v>0.15028849430744357</v>
      </c>
      <c r="F30" s="38">
        <v>-1.3528464178719224</v>
      </c>
    </row>
    <row r="31" spans="2:6" s="9" customFormat="1" ht="14.1" customHeight="1" x14ac:dyDescent="0.2">
      <c r="B31" s="20">
        <v>19</v>
      </c>
      <c r="C31" s="23" t="s">
        <v>54</v>
      </c>
      <c r="D31" s="1">
        <v>21191084.184730001</v>
      </c>
      <c r="E31" s="1">
        <v>0.13482343955498355</v>
      </c>
      <c r="F31" s="38">
        <v>-1.2136352026656598</v>
      </c>
    </row>
    <row r="32" spans="2:6" ht="14.1" customHeight="1" x14ac:dyDescent="0.2">
      <c r="B32" s="22">
        <v>20</v>
      </c>
      <c r="C32" s="21" t="s">
        <v>39</v>
      </c>
      <c r="D32" s="1">
        <v>21073456.11716</v>
      </c>
      <c r="E32" s="1">
        <v>0.13407505780538809</v>
      </c>
      <c r="F32" s="38">
        <v>-1.2068985221645576</v>
      </c>
    </row>
    <row r="33" spans="2:6" s="9" customFormat="1" ht="14.1" customHeight="1" x14ac:dyDescent="0.2">
      <c r="B33" s="20">
        <v>21</v>
      </c>
      <c r="C33" s="23" t="s">
        <v>36</v>
      </c>
      <c r="D33" s="1">
        <v>17210444.329419997</v>
      </c>
      <c r="E33" s="1">
        <v>0.10949752643774563</v>
      </c>
      <c r="F33" s="38">
        <v>-0.9856598609877979</v>
      </c>
    </row>
    <row r="34" spans="2:6" ht="14.1" customHeight="1" x14ac:dyDescent="0.2">
      <c r="B34" s="22">
        <v>22</v>
      </c>
      <c r="C34" s="21" t="s">
        <v>17</v>
      </c>
      <c r="D34" s="1">
        <v>14606528.25419</v>
      </c>
      <c r="E34" s="1">
        <v>9.2930704348104881E-2</v>
      </c>
      <c r="F34" s="38">
        <v>-0.83653090721943302</v>
      </c>
    </row>
    <row r="35" spans="2:6" ht="14.1" customHeight="1" x14ac:dyDescent="0.2">
      <c r="B35" s="20">
        <v>23</v>
      </c>
      <c r="C35" s="23" t="s">
        <v>5</v>
      </c>
      <c r="D35" s="1">
        <v>14047384.271200001</v>
      </c>
      <c r="E35" s="1">
        <v>8.9373278294014327E-2</v>
      </c>
      <c r="F35" s="38">
        <v>-0.80450815580191282</v>
      </c>
    </row>
    <row r="36" spans="2:6" ht="14.1" customHeight="1" x14ac:dyDescent="0.2">
      <c r="B36" s="22">
        <v>24</v>
      </c>
      <c r="C36" s="21" t="s">
        <v>45</v>
      </c>
      <c r="D36" s="1">
        <v>10760839.18715</v>
      </c>
      <c r="E36" s="1">
        <v>6.8463384839698396E-2</v>
      </c>
      <c r="F36" s="38">
        <v>-0.61628433608696742</v>
      </c>
    </row>
    <row r="37" spans="2:6" ht="14.1" customHeight="1" x14ac:dyDescent="0.2">
      <c r="B37" s="20">
        <v>25</v>
      </c>
      <c r="C37" s="23" t="s">
        <v>7</v>
      </c>
      <c r="D37" s="1">
        <v>9996420.9177900013</v>
      </c>
      <c r="E37" s="1">
        <v>6.3599947960520334E-2</v>
      </c>
      <c r="F37" s="38">
        <v>-0.5725053150058016</v>
      </c>
    </row>
    <row r="38" spans="2:6" ht="14.1" customHeight="1" x14ac:dyDescent="0.2">
      <c r="B38" s="22">
        <v>26</v>
      </c>
      <c r="C38" s="21" t="s">
        <v>10</v>
      </c>
      <c r="D38" s="1">
        <v>7154292.0432900004</v>
      </c>
      <c r="E38" s="1">
        <v>4.551755127056039E-2</v>
      </c>
      <c r="F38" s="38">
        <v>-0.40973366903729308</v>
      </c>
    </row>
    <row r="39" spans="2:6" ht="14.1" customHeight="1" x14ac:dyDescent="0.2">
      <c r="B39" s="20">
        <v>27</v>
      </c>
      <c r="C39" s="23" t="s">
        <v>31</v>
      </c>
      <c r="D39" s="1">
        <v>5912019.2979600001</v>
      </c>
      <c r="E39" s="1">
        <v>3.7613874284014699E-2</v>
      </c>
      <c r="F39" s="38">
        <v>-0.33858743027471933</v>
      </c>
    </row>
    <row r="40" spans="2:6" ht="14.1" customHeight="1" x14ac:dyDescent="0.2">
      <c r="B40" s="22">
        <v>28</v>
      </c>
      <c r="C40" s="21" t="s">
        <v>43</v>
      </c>
      <c r="D40" s="1">
        <v>5217455.2506899992</v>
      </c>
      <c r="E40" s="1">
        <v>3.3194868959518377E-2</v>
      </c>
      <c r="F40" s="38">
        <v>-0.29880903239169715</v>
      </c>
    </row>
    <row r="41" spans="2:6" ht="14.1" customHeight="1" x14ac:dyDescent="0.2">
      <c r="B41" s="20">
        <v>29</v>
      </c>
      <c r="C41" s="23" t="s">
        <v>9</v>
      </c>
      <c r="D41" s="1">
        <v>4552304.9651000006</v>
      </c>
      <c r="E41" s="1">
        <v>2.8963001984592961E-2</v>
      </c>
      <c r="F41" s="38">
        <v>-0.26071519091487305</v>
      </c>
    </row>
    <row r="42" spans="2:6" ht="14.1" customHeight="1" x14ac:dyDescent="0.2">
      <c r="B42" s="22">
        <v>30</v>
      </c>
      <c r="C42" s="21" t="s">
        <v>6</v>
      </c>
      <c r="D42" s="1">
        <v>3323820.6949100001</v>
      </c>
      <c r="E42" s="1">
        <v>2.114705102604978E-2</v>
      </c>
      <c r="F42" s="38">
        <v>-0.19035863231566927</v>
      </c>
    </row>
    <row r="43" spans="2:6" ht="14.1" customHeight="1" x14ac:dyDescent="0.2">
      <c r="B43" s="20">
        <v>31</v>
      </c>
      <c r="C43" s="23" t="s">
        <v>3</v>
      </c>
      <c r="D43" s="1">
        <v>3320451.5190300001</v>
      </c>
      <c r="E43" s="1">
        <v>2.1125615413003864E-2</v>
      </c>
      <c r="F43" s="38">
        <v>-0.19016567614522065</v>
      </c>
    </row>
    <row r="44" spans="2:6" ht="14.1" customHeight="1" x14ac:dyDescent="0.2">
      <c r="B44" s="22">
        <v>32</v>
      </c>
      <c r="C44" s="21" t="s">
        <v>35</v>
      </c>
      <c r="D44" s="1">
        <v>2731307.7042700001</v>
      </c>
      <c r="E44" s="1">
        <v>1.7377322272074166E-2</v>
      </c>
      <c r="F44" s="38">
        <v>-0.15642480348422222</v>
      </c>
    </row>
    <row r="45" spans="2:6" ht="14.1" customHeight="1" x14ac:dyDescent="0.2">
      <c r="B45" s="20">
        <v>33</v>
      </c>
      <c r="C45" s="23" t="s">
        <v>57</v>
      </c>
      <c r="D45" s="1">
        <v>817158.03830999997</v>
      </c>
      <c r="E45" s="1">
        <v>5.1989816294697021E-3</v>
      </c>
      <c r="F45" s="38">
        <v>-4.6799481932541132E-2</v>
      </c>
    </row>
    <row r="46" spans="2:6" ht="14.1" customHeight="1" x14ac:dyDescent="0.2">
      <c r="B46" s="22">
        <v>34</v>
      </c>
      <c r="C46" s="21" t="s">
        <v>34</v>
      </c>
      <c r="D46" s="1">
        <v>667804.89714000002</v>
      </c>
      <c r="E46" s="1">
        <v>4.2487563354099318E-3</v>
      </c>
      <c r="F46" s="38">
        <v>-3.8245873812612123E-2</v>
      </c>
    </row>
    <row r="47" spans="2:6" ht="14.1" customHeight="1" x14ac:dyDescent="0.2">
      <c r="B47" s="20">
        <v>35</v>
      </c>
      <c r="C47" s="23" t="s">
        <v>14</v>
      </c>
      <c r="D47" s="1">
        <v>90941.887680000014</v>
      </c>
      <c r="E47" s="1">
        <v>5.7859701701698497E-4</v>
      </c>
      <c r="F47" s="38">
        <v>-5.2083355114433344E-3</v>
      </c>
    </row>
    <row r="48" spans="2:6" ht="14.1" customHeight="1" x14ac:dyDescent="0.2">
      <c r="B48" s="22">
        <v>36</v>
      </c>
      <c r="C48" s="21" t="s">
        <v>51</v>
      </c>
      <c r="D48" s="1">
        <v>20387.474300000002</v>
      </c>
      <c r="E48" s="1">
        <v>1.297106549624069E-4</v>
      </c>
      <c r="F48" s="38">
        <v>-1.167611637433391E-3</v>
      </c>
    </row>
    <row r="49" spans="2:6" ht="14.1" customHeight="1" x14ac:dyDescent="0.2">
      <c r="B49" s="20">
        <v>37</v>
      </c>
      <c r="C49" s="23" t="s">
        <v>50</v>
      </c>
      <c r="D49" s="1">
        <v>2241.7115899999999</v>
      </c>
      <c r="E49" s="1">
        <v>1.426237866922626E-5</v>
      </c>
      <c r="F49" s="38">
        <v>-1.283851300920247E-4</v>
      </c>
    </row>
    <row r="50" spans="2:6" ht="14.1" customHeight="1" x14ac:dyDescent="0.2">
      <c r="B50" s="22">
        <v>38</v>
      </c>
      <c r="C50" s="21" t="s">
        <v>19</v>
      </c>
      <c r="D50" s="1">
        <v>0</v>
      </c>
      <c r="E50" s="1">
        <v>0</v>
      </c>
      <c r="F50" s="38">
        <v>0</v>
      </c>
    </row>
    <row r="51" spans="2:6" ht="14.1" customHeight="1" x14ac:dyDescent="0.2">
      <c r="B51" s="20">
        <v>39</v>
      </c>
      <c r="C51" s="23" t="s">
        <v>33</v>
      </c>
      <c r="D51" s="1">
        <v>0</v>
      </c>
      <c r="E51" s="1">
        <v>0</v>
      </c>
      <c r="F51" s="38">
        <v>0</v>
      </c>
    </row>
    <row r="52" spans="2:6" ht="14.1" customHeight="1" x14ac:dyDescent="0.2">
      <c r="B52" s="22">
        <v>40</v>
      </c>
      <c r="C52" s="21" t="s">
        <v>66</v>
      </c>
      <c r="D52" s="1">
        <v>0</v>
      </c>
      <c r="E52" s="1">
        <v>0</v>
      </c>
      <c r="F52" s="38">
        <v>0</v>
      </c>
    </row>
    <row r="53" spans="2:6" ht="14.1" customHeight="1" x14ac:dyDescent="0.2">
      <c r="B53" s="20">
        <v>41</v>
      </c>
      <c r="C53" s="23" t="s">
        <v>42</v>
      </c>
      <c r="D53" s="1">
        <v>0</v>
      </c>
      <c r="E53" s="1">
        <v>0</v>
      </c>
      <c r="F53" s="38">
        <v>0</v>
      </c>
    </row>
    <row r="54" spans="2:6" ht="12.75" customHeight="1" x14ac:dyDescent="0.2">
      <c r="B54" s="14"/>
      <c r="C54" s="15" t="s">
        <v>59</v>
      </c>
      <c r="D54" s="16">
        <v>15717655813.170286</v>
      </c>
      <c r="E54" s="16">
        <v>100.00000000000004</v>
      </c>
      <c r="F54" s="39">
        <v>-900.16632617558821</v>
      </c>
    </row>
    <row r="55" spans="2:6" ht="12.75" customHeight="1" x14ac:dyDescent="0.2">
      <c r="B55" s="118" t="s">
        <v>28</v>
      </c>
      <c r="C55" s="120" t="s">
        <v>24</v>
      </c>
      <c r="D55" s="120" t="s">
        <v>60</v>
      </c>
      <c r="E55" s="120" t="s">
        <v>25</v>
      </c>
      <c r="F55" s="122" t="s">
        <v>23</v>
      </c>
    </row>
    <row r="56" spans="2:6" ht="12.75" customHeight="1" x14ac:dyDescent="0.2">
      <c r="B56" s="119"/>
      <c r="C56" s="121"/>
      <c r="D56" s="121"/>
      <c r="E56" s="121"/>
      <c r="F56" s="123"/>
    </row>
    <row r="57" spans="2:6" ht="12.75" customHeight="1" x14ac:dyDescent="0.2">
      <c r="B57" s="119"/>
      <c r="C57" s="121"/>
      <c r="D57" s="121"/>
      <c r="E57" s="121"/>
      <c r="F57" s="123"/>
    </row>
    <row r="58" spans="2:6" ht="12.75" customHeight="1" x14ac:dyDescent="0.2">
      <c r="B58" s="20">
        <v>42</v>
      </c>
      <c r="C58" s="21" t="s">
        <v>47</v>
      </c>
      <c r="D58" s="1">
        <v>-813168.82542000001</v>
      </c>
      <c r="E58" s="1">
        <v>4.6563270913568674E-3</v>
      </c>
      <c r="F58" s="44">
        <v>4.657101560434259E-2</v>
      </c>
    </row>
    <row r="59" spans="2:6" ht="12.75" customHeight="1" x14ac:dyDescent="0.2">
      <c r="B59" s="20">
        <v>43</v>
      </c>
      <c r="C59" s="21" t="s">
        <v>27</v>
      </c>
      <c r="D59" s="1">
        <v>-357941395.90217</v>
      </c>
      <c r="E59" s="1">
        <v>2.0496263097598768</v>
      </c>
      <c r="F59" s="44">
        <v>20.499672162653635</v>
      </c>
    </row>
    <row r="60" spans="2:6" ht="12.75" customHeight="1" x14ac:dyDescent="0.2">
      <c r="B60" s="20">
        <v>44</v>
      </c>
      <c r="C60" s="21" t="s">
        <v>32</v>
      </c>
      <c r="D60" s="1">
        <v>-419269246.56687999</v>
      </c>
      <c r="E60" s="1">
        <v>2.4007988136458747</v>
      </c>
      <c r="F60" s="44">
        <v>24.011981293309042</v>
      </c>
    </row>
    <row r="61" spans="2:6" ht="12.75" customHeight="1" x14ac:dyDescent="0.2">
      <c r="B61" s="20">
        <v>45</v>
      </c>
      <c r="C61" s="21" t="s">
        <v>15</v>
      </c>
      <c r="D61" s="1">
        <v>-703046269.39401996</v>
      </c>
      <c r="E61" s="1">
        <v>4.0257487600633715</v>
      </c>
      <c r="F61" s="44">
        <v>40.26418347458511</v>
      </c>
    </row>
    <row r="62" spans="2:6" ht="12.75" customHeight="1" x14ac:dyDescent="0.2">
      <c r="B62" s="20">
        <v>46</v>
      </c>
      <c r="C62" s="21" t="s">
        <v>1</v>
      </c>
      <c r="D62" s="1">
        <v>-1678813310.1675</v>
      </c>
      <c r="E62" s="1">
        <v>9.6131377065837604</v>
      </c>
      <c r="F62" s="44">
        <v>96.147366230138971</v>
      </c>
    </row>
    <row r="63" spans="2:6" ht="12.75" customHeight="1" x14ac:dyDescent="0.2">
      <c r="B63" s="20">
        <v>47</v>
      </c>
      <c r="C63" s="21" t="s">
        <v>4</v>
      </c>
      <c r="D63" s="1">
        <v>-2035310310.6503999</v>
      </c>
      <c r="E63" s="1">
        <v>11.654493190764576</v>
      </c>
      <c r="F63" s="44">
        <v>116.5643163804541</v>
      </c>
    </row>
    <row r="64" spans="2:6" ht="12.75" customHeight="1" x14ac:dyDescent="0.2">
      <c r="B64" s="20">
        <v>48</v>
      </c>
      <c r="C64" s="21" t="s">
        <v>64</v>
      </c>
      <c r="D64" s="1">
        <v>-5083203462.8810997</v>
      </c>
      <c r="E64" s="1">
        <v>29.107188144930774</v>
      </c>
      <c r="F64" s="44">
        <v>291.12029432217037</v>
      </c>
    </row>
    <row r="65" spans="1:6" ht="12.75" customHeight="1" x14ac:dyDescent="0.2">
      <c r="B65" s="20">
        <v>49</v>
      </c>
      <c r="C65" s="21" t="s">
        <v>38</v>
      </c>
      <c r="D65" s="1">
        <v>-7185342162.0317001</v>
      </c>
      <c r="E65" s="1">
        <v>41.144350747160409</v>
      </c>
      <c r="F65" s="44">
        <v>411.51194129667232</v>
      </c>
    </row>
    <row r="66" spans="1:6" x14ac:dyDescent="0.2">
      <c r="B66" s="18"/>
      <c r="C66" s="15" t="s">
        <v>61</v>
      </c>
      <c r="D66" s="16">
        <v>-17463739326.419189</v>
      </c>
      <c r="E66" s="16">
        <v>100</v>
      </c>
      <c r="F66" s="45">
        <v>1000.166326175588</v>
      </c>
    </row>
    <row r="67" spans="1:6" ht="12.75" customHeight="1" x14ac:dyDescent="0.2">
      <c r="B67" s="14"/>
      <c r="C67" s="15" t="s">
        <v>62</v>
      </c>
      <c r="D67" s="16">
        <v>-1746083513.2489033</v>
      </c>
      <c r="E67" s="16"/>
      <c r="F67" s="46">
        <v>99.999999999999773</v>
      </c>
    </row>
    <row r="68" spans="1:6" ht="5.25" customHeight="1" x14ac:dyDescent="0.2">
      <c r="B68" s="31"/>
      <c r="C68" s="32"/>
      <c r="D68" s="32"/>
      <c r="E68" s="32"/>
      <c r="F68" s="40"/>
    </row>
    <row r="69" spans="1:6" s="4" customFormat="1" ht="15" x14ac:dyDescent="0.25">
      <c r="A69" s="2"/>
      <c r="B69" s="25" t="s">
        <v>67</v>
      </c>
      <c r="C69" s="26"/>
      <c r="D69" s="26"/>
      <c r="E69" s="19"/>
      <c r="F69" s="41" t="s">
        <v>77</v>
      </c>
    </row>
    <row r="70" spans="1:6" ht="66" customHeight="1" x14ac:dyDescent="0.2">
      <c r="A70" s="4"/>
      <c r="B70" s="154" t="s">
        <v>79</v>
      </c>
      <c r="C70" s="155"/>
      <c r="D70" s="155"/>
      <c r="E70" s="155"/>
      <c r="F70" s="156"/>
    </row>
    <row r="71" spans="1:6" ht="9.75" customHeight="1" x14ac:dyDescent="0.25">
      <c r="B71" s="28"/>
      <c r="C71" s="29"/>
      <c r="D71" s="29"/>
      <c r="E71" s="29"/>
      <c r="F71" s="42"/>
    </row>
    <row r="72" spans="1:6" ht="15.75" x14ac:dyDescent="0.25">
      <c r="B72" s="106" t="s">
        <v>56</v>
      </c>
      <c r="C72" s="107"/>
      <c r="D72" s="107"/>
      <c r="E72" s="107"/>
      <c r="F72" s="108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0"/>
    </row>
    <row r="89" spans="4:5" ht="14.1" customHeight="1" x14ac:dyDescent="0.2"/>
    <row r="90" spans="4:5" ht="14.1" customHeight="1" x14ac:dyDescent="0.2"/>
    <row r="91" spans="4:5" x14ac:dyDescent="0.2">
      <c r="D91" s="11"/>
    </row>
    <row r="92" spans="4:5" ht="10.5" customHeight="1" x14ac:dyDescent="0.2">
      <c r="D92" s="11"/>
    </row>
    <row r="93" spans="4:5" ht="11.25" customHeight="1" x14ac:dyDescent="0.2">
      <c r="D93" s="12"/>
    </row>
    <row r="94" spans="4:5" ht="11.25" customHeight="1" x14ac:dyDescent="0.2"/>
    <row r="95" spans="4:5" ht="10.5" customHeight="1" x14ac:dyDescent="0.2"/>
  </sheetData>
  <mergeCells count="17">
    <mergeCell ref="B72:F72"/>
    <mergeCell ref="B55:B57"/>
    <mergeCell ref="C55:C57"/>
    <mergeCell ref="D55:D57"/>
    <mergeCell ref="E55:E57"/>
    <mergeCell ref="F55:F57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DIVISIÓN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SUPERINTENDENCIA DE SEGUROS D</dc:creator>
  <cp:lastModifiedBy>Milagros Esther Sanchez Esaa</cp:lastModifiedBy>
  <cp:lastPrinted>2018-03-13T17:33:15Z</cp:lastPrinted>
  <dcterms:created xsi:type="dcterms:W3CDTF">2001-08-14T12:27:45Z</dcterms:created>
  <dcterms:modified xsi:type="dcterms:W3CDTF">2022-03-03T19:17:10Z</dcterms:modified>
</cp:coreProperties>
</file>