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2025\IFM Seguros\05 mayo\Publicacion\"/>
    </mc:Choice>
  </mc:AlternateContent>
  <xr:revisionPtr revIDLastSave="0" documentId="13_ncr:1_{E5642B37-08F0-492B-8364-8F1D2443082F}" xr6:coauthVersionLast="47" xr6:coauthVersionMax="47" xr10:uidLastSave="{00000000-0000-0000-0000-000000000000}"/>
  <bookViews>
    <workbookView xWindow="-120" yWindow="-120" windowWidth="29040" windowHeight="15720" xr2:uid="{5479E3A4-C5B3-4BD0-9EB3-E99C399E7798}"/>
  </bookViews>
  <sheets>
    <sheet name="Marzo" sheetId="1" r:id="rId1"/>
  </sheets>
  <externalReferences>
    <externalReference r:id="rId2"/>
  </externalReferences>
  <definedNames>
    <definedName name="_xlnm._FilterDatabase" localSheetId="0" hidden="1">Marzo!$A$6:$F$60</definedName>
    <definedName name="_xlnm.Print_Area" localSheetId="0">Marzo!$A$1:$F$58</definedName>
    <definedName name="_xlnm.Print_Titles" localSheetId="0">Marzo!$6:$6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</calcChain>
</file>

<file path=xl/sharedStrings.xml><?xml version="1.0" encoding="utf-8"?>
<sst xmlns="http://schemas.openxmlformats.org/spreadsheetml/2006/main" count="71" uniqueCount="71">
  <si>
    <t xml:space="preserve">PORCENTAJE DE SUFICIENCIA O INSUFICIENCIA DEL PATRIMONIO PROPIO NO COMPROMETIDO </t>
  </si>
  <si>
    <t>RESPECTO AL 105% DEL MARGEN DE SOLVENCIA</t>
  </si>
  <si>
    <t>al 31-03-2025</t>
  </si>
  <si>
    <t>Empresa</t>
  </si>
  <si>
    <t>M/S</t>
  </si>
  <si>
    <t>PNC</t>
  </si>
  <si>
    <t>(%)</t>
  </si>
  <si>
    <t>Monto</t>
  </si>
  <si>
    <t>Adriática de Seguros, C.A</t>
  </si>
  <si>
    <t>Altamira C.A., Seguros</t>
  </si>
  <si>
    <t>American International, C.A. de Seguros</t>
  </si>
  <si>
    <t>Andes C.A., Seguros</t>
  </si>
  <si>
    <t>Aseguradora Nacional Unida Uniseguros, S.A.</t>
  </si>
  <si>
    <t>Atrio  Seguros,S.A.</t>
  </si>
  <si>
    <t>Avila, C.A. de Seguros</t>
  </si>
  <si>
    <t>Banesco Seguros C.A.</t>
  </si>
  <si>
    <t>BBVA C.A., Seguros</t>
  </si>
  <si>
    <t>Bolivariana de Seguros y Reaseguros, S.A.</t>
  </si>
  <si>
    <t>Capital, C.A</t>
  </si>
  <si>
    <t>Carabobo C.A., Seguros</t>
  </si>
  <si>
    <t>Caracas C.A.,Seguros</t>
  </si>
  <si>
    <t>Caroní, S.A. Seguros</t>
  </si>
  <si>
    <t>Catatumbo C.A., Seguros</t>
  </si>
  <si>
    <t>Constitución C.A., Seguros</t>
  </si>
  <si>
    <t>Corporativos C.A., Seguros</t>
  </si>
  <si>
    <t>Estar Seguros, S.A.</t>
  </si>
  <si>
    <t>FE C.A., Seguros</t>
  </si>
  <si>
    <t>Guayana C.A., Seguros</t>
  </si>
  <si>
    <t>Hispana de Seguros, S.A.</t>
  </si>
  <si>
    <t>Horizonte, S.A. Seguros</t>
  </si>
  <si>
    <t>Iberoamericana de Seguros, C.A.</t>
  </si>
  <si>
    <t>Interbank Seguros S.A.</t>
  </si>
  <si>
    <t>Internacional, S.A. de Seguros</t>
  </si>
  <si>
    <t>Latitud Seguros, C.A</t>
  </si>
  <si>
    <t>Mapfre La Seguridad, C.A. de Seguros</t>
  </si>
  <si>
    <t>Mercantil C.A., Seguros</t>
  </si>
  <si>
    <t>Miranda C.A., Seguros</t>
  </si>
  <si>
    <t>Multinacional de Seguros C.A.</t>
  </si>
  <si>
    <t>Mundial, C.A. de Seguros</t>
  </si>
  <si>
    <t>Nuevo Mundo S.A., Seguros</t>
  </si>
  <si>
    <t>Occidental C.A., Seguros</t>
  </si>
  <si>
    <t>Oceánica de Seguros, C.A.</t>
  </si>
  <si>
    <t>Oriental de Seguros C.A.</t>
  </si>
  <si>
    <t>Pirámide C.A., Seguros</t>
  </si>
  <si>
    <t>Previsora, C.N.A. de Seguros</t>
  </si>
  <si>
    <t>Primus Seguros C.A.</t>
  </si>
  <si>
    <t xml:space="preserve">Proseguros, S.A. </t>
  </si>
  <si>
    <t>Qualitas C.A., Seguros</t>
  </si>
  <si>
    <t xml:space="preserve">Real Seguros, S.A. </t>
  </si>
  <si>
    <t>Regional, C.A. de Seguros</t>
  </si>
  <si>
    <t>Universal de Seguros C.A.</t>
  </si>
  <si>
    <t>Universitas de Seguros C.A.</t>
  </si>
  <si>
    <t>Venezolana de Seguros y Vida C.A.</t>
  </si>
  <si>
    <t>Venezuela C.A., Seguros</t>
  </si>
  <si>
    <t>Vértice, Seguros C.A.</t>
  </si>
  <si>
    <t>Virgen del Valle C.A., Seguros</t>
  </si>
  <si>
    <t>Vitalicia C.A., Seguros</t>
  </si>
  <si>
    <t>Vivir seguros</t>
  </si>
  <si>
    <t xml:space="preserve">Zuma Seguros, C.A. </t>
  </si>
  <si>
    <t>Fuente: Formularios MS-02. Empresas de Seguros</t>
  </si>
  <si>
    <r>
      <t>Empresa</t>
    </r>
    <r>
      <rPr>
        <sz val="11"/>
        <rFont val="Gilroy-Regular"/>
      </rPr>
      <t> - Nombre de la Empresa Aseguradora</t>
    </r>
  </si>
  <si>
    <r>
      <t>M/S</t>
    </r>
    <r>
      <rPr>
        <sz val="11"/>
        <rFont val="Gilroy-Regular"/>
      </rPr>
      <t> - Margen de Solvencia (En Miles de VEF)</t>
    </r>
  </si>
  <si>
    <r>
      <t>PNC</t>
    </r>
    <r>
      <rPr>
        <sz val="11"/>
        <rFont val="Gilroy-Regular"/>
      </rPr>
      <t> - Patrimonio propio no comprometido (En Miles de VEF)</t>
    </r>
  </si>
  <si>
    <r>
      <t>(%)</t>
    </r>
    <r>
      <rPr>
        <sz val="11"/>
        <rFont val="Gilroy-Regular"/>
      </rPr>
      <t> - Porcentaje de suficiencia o insuficiencia respecto al Margen de Solvencia (%)</t>
    </r>
  </si>
  <si>
    <r>
      <t>Monto</t>
    </r>
    <r>
      <rPr>
        <sz val="11"/>
        <rFont val="Gilroy-Regular"/>
      </rPr>
      <t> - Monto de Suficiencia ó Insuficiencia (En Miles de VEF)</t>
    </r>
  </si>
  <si>
    <t>Expresado en Bolívares (Bs.) según Normas que Rigen la nueva expresión  Monetaria, mediante Decreto N° 4.553 publicado en la Gaceta Oficial de la República Bolivariana de Venezuela N° 42.185 de fecha 6  de agosto de 2021.</t>
  </si>
  <si>
    <t>INFORMACIÓN NO AUDITADA POR LA SUPERINTENDENCIA DE LA ACTIVIDAD ASEGURADORA</t>
  </si>
  <si>
    <t>* El Margen de Solvencia es la cantidad requerida por la empresa aseguradora para absorber pérdidas por variaciones extraordinarias en los resultados, a fin de que cumplan a cabalidad con los compromisos asumidos con los asegurados, beneficiarios o contratantes, y con las cedentes en caso de riesgos aceptados en reaseguro.</t>
  </si>
  <si>
    <t>* El Patrimonio Propio no Comprometido representa los recursos patrimoniales con que cuenta la empresa para cubrir los requerimientos mínimos de solvencia.</t>
  </si>
  <si>
    <r>
      <t>* El Patrimonio Propio no Comprometido es suficiente cuando es mayor o igual que el ciento cinco por ciento (105%) del Margen de Solvencia; por el contrario, es</t>
    </r>
    <r>
      <rPr>
        <sz val="11"/>
        <color rgb="FFFF0000"/>
        <rFont val="Gilroy-Regular"/>
      </rPr>
      <t xml:space="preserve"> insuficiente</t>
    </r>
    <r>
      <rPr>
        <sz val="11"/>
        <color theme="1"/>
        <rFont val="Gilroy-Regular"/>
      </rPr>
      <t xml:space="preserve"> cuando es menor al ciento cinco por ciento (105%) del Margen de Solvencia.</t>
    </r>
  </si>
  <si>
    <t>* Si una aseguradora muestra un Porcentaje de Insuficiencia (porcentaje negativo) significa que a la fecha del cálculo, la empresa no cuenta con un Patrimonio Propio no Comprometido suficiente para cumplir con sus compromisos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</si>
</sst>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ilroy-Regular"/>
    </font>
    <font>
      <sz val="11"/>
      <color theme="1"/>
      <name val="Gilroy-Regular"/>
    </font>
    <font>
      <b/>
      <sz val="11"/>
      <color theme="1"/>
      <name val="Gilroy-Regular"/>
    </font>
    <font>
      <b/>
      <sz val="11"/>
      <color rgb="FF333333"/>
      <name val="Gilroy-Regular"/>
    </font>
    <font>
      <b/>
      <sz val="11"/>
      <name val="Gilroy-Regular"/>
    </font>
    <font>
      <sz val="11"/>
      <color rgb="FF333333"/>
      <name val="Gilroy-Regular"/>
    </font>
    <font>
      <sz val="11"/>
      <color rgb="FFFF0000"/>
      <name val="Gilroy-Regula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1" xfId="0" applyNumberFormat="1" applyFont="1" applyBorder="1" applyAlignment="1">
      <alignment horizontal="right" vertical="center" wrapText="1"/>
    </xf>
    <xf numFmtId="9" fontId="0" fillId="0" borderId="0" xfId="1" applyFont="1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justify" vertical="center"/>
    </xf>
    <xf numFmtId="0" fontId="9" fillId="0" borderId="0" xfId="0" applyFont="1"/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6B2B3F77-3E12-45B9-AAAD-92B330D7510E}"/>
            </a:ext>
          </a:extLst>
        </xdr:cNvPr>
        <xdr:cNvSpPr>
          <a:spLocks noChangeAspect="1" noChangeArrowheads="1"/>
        </xdr:cNvSpPr>
      </xdr:nvSpPr>
      <xdr:spPr bwMode="auto">
        <a:xfrm>
          <a:off x="1331595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MARGEN%20DE%20SOLVENCIA/2025/Margen%20de%20solvencia%202025%20%20%20I%20TRIMESTRES%20ACTUALIZADO%2019-5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rzo"/>
      <sheetName val="Marzo (2)"/>
      <sheetName val="Junio"/>
      <sheetName val="Septiembre"/>
      <sheetName val="Diciembre"/>
    </sheetNames>
    <sheetDataSet>
      <sheetData sheetId="0"/>
      <sheetData sheetId="1">
        <row r="7">
          <cell r="F7"/>
          <cell r="G7"/>
          <cell r="H7"/>
          <cell r="I7"/>
        </row>
        <row r="8">
          <cell r="F8">
            <v>66821183.149999999</v>
          </cell>
          <cell r="G8">
            <v>144126479.99000001</v>
          </cell>
          <cell r="H8">
            <v>105.41889999999999</v>
          </cell>
          <cell r="I8">
            <v>73964237.680000007</v>
          </cell>
        </row>
        <row r="9">
          <cell r="F9">
            <v>1886925.7</v>
          </cell>
          <cell r="G9">
            <v>195123710.58000001</v>
          </cell>
          <cell r="H9">
            <v>9748.41</v>
          </cell>
          <cell r="I9">
            <v>193142438.59999999</v>
          </cell>
        </row>
        <row r="10">
          <cell r="F10">
            <v>26919328.16</v>
          </cell>
          <cell r="G10">
            <v>142946428.19</v>
          </cell>
          <cell r="H10">
            <v>405.73</v>
          </cell>
          <cell r="I10">
            <v>114681133.62</v>
          </cell>
        </row>
        <row r="11">
          <cell r="F11">
            <v>7932177.46</v>
          </cell>
          <cell r="G11">
            <v>94592758.420000002</v>
          </cell>
          <cell r="H11">
            <v>1035.73</v>
          </cell>
          <cell r="I11">
            <v>86263972.090000004</v>
          </cell>
        </row>
        <row r="12">
          <cell r="F12">
            <v>22909977.030000001</v>
          </cell>
          <cell r="G12">
            <v>75960757.069999993</v>
          </cell>
          <cell r="H12">
            <v>215.77</v>
          </cell>
          <cell r="I12">
            <v>51905281.189999998</v>
          </cell>
        </row>
        <row r="13">
          <cell r="F13"/>
          <cell r="G13"/>
          <cell r="H13"/>
          <cell r="I13"/>
        </row>
        <row r="14">
          <cell r="F14">
            <v>193404780.38</v>
          </cell>
          <cell r="G14">
            <v>299892788.63999999</v>
          </cell>
          <cell r="H14">
            <v>47.675899999999999</v>
          </cell>
          <cell r="I14">
            <v>96817769.239999995</v>
          </cell>
        </row>
        <row r="15">
          <cell r="F15">
            <v>18440368.23</v>
          </cell>
          <cell r="G15">
            <v>224190408.84999999</v>
          </cell>
          <cell r="H15">
            <v>1057.8656000000001</v>
          </cell>
          <cell r="I15">
            <v>204828022.21000001</v>
          </cell>
        </row>
        <row r="16">
          <cell r="F16"/>
          <cell r="G16"/>
          <cell r="H16"/>
          <cell r="I16"/>
        </row>
        <row r="17">
          <cell r="F17">
            <v>107766364.13</v>
          </cell>
          <cell r="G17">
            <v>117138736.62</v>
          </cell>
          <cell r="H17">
            <v>3.52</v>
          </cell>
          <cell r="I17">
            <v>3984054.23</v>
          </cell>
        </row>
        <row r="18">
          <cell r="F18"/>
          <cell r="G18"/>
          <cell r="H18"/>
          <cell r="I18"/>
        </row>
        <row r="19">
          <cell r="F19">
            <v>812681723.42999995</v>
          </cell>
          <cell r="G19">
            <v>1319417376.0699999</v>
          </cell>
          <cell r="H19">
            <v>54.62</v>
          </cell>
          <cell r="I19">
            <v>466101566.41000003</v>
          </cell>
        </row>
        <row r="20">
          <cell r="F20">
            <v>7483246.4400000004</v>
          </cell>
          <cell r="G20">
            <v>457247134.10000002</v>
          </cell>
          <cell r="H20">
            <v>5719.31</v>
          </cell>
          <cell r="I20">
            <v>449389725.32999998</v>
          </cell>
        </row>
        <row r="21">
          <cell r="F21">
            <v>17171618.84</v>
          </cell>
          <cell r="G21">
            <v>179703059.19999999</v>
          </cell>
          <cell r="H21">
            <v>896.67809999999997</v>
          </cell>
          <cell r="I21">
            <v>161672859.43000001</v>
          </cell>
        </row>
        <row r="22">
          <cell r="F22">
            <v>314964248.76999998</v>
          </cell>
          <cell r="G22">
            <v>450784789.88</v>
          </cell>
          <cell r="H22">
            <v>36.31</v>
          </cell>
          <cell r="I22">
            <v>120072328.67</v>
          </cell>
        </row>
        <row r="23">
          <cell r="F23">
            <v>786605.11</v>
          </cell>
          <cell r="G23">
            <v>360591981.73000002</v>
          </cell>
          <cell r="H23">
            <v>43558.62</v>
          </cell>
          <cell r="I23">
            <v>359766046.36000001</v>
          </cell>
        </row>
        <row r="24">
          <cell r="F24">
            <v>122793698.81</v>
          </cell>
          <cell r="G24">
            <v>165512858.61000001</v>
          </cell>
          <cell r="H24">
            <v>28.370799999999999</v>
          </cell>
          <cell r="I24">
            <v>36579474.859999999</v>
          </cell>
        </row>
        <row r="25">
          <cell r="F25">
            <v>20328117.899999999</v>
          </cell>
          <cell r="G25">
            <v>83135259</v>
          </cell>
          <cell r="H25">
            <v>289.49</v>
          </cell>
          <cell r="I25">
            <v>61790735.210000001</v>
          </cell>
        </row>
        <row r="26">
          <cell r="F26"/>
          <cell r="G26"/>
          <cell r="H26"/>
          <cell r="I26"/>
        </row>
        <row r="27">
          <cell r="F27">
            <v>142851494.13</v>
          </cell>
          <cell r="G27">
            <v>206268318.66</v>
          </cell>
          <cell r="H27">
            <v>37.520000000000003</v>
          </cell>
          <cell r="I27">
            <v>56274249.82</v>
          </cell>
        </row>
        <row r="28">
          <cell r="F28">
            <v>52224517</v>
          </cell>
          <cell r="G28">
            <v>109530275</v>
          </cell>
          <cell r="H28">
            <v>99.742500000000007</v>
          </cell>
          <cell r="I28">
            <v>54694531</v>
          </cell>
        </row>
        <row r="29">
          <cell r="F29">
            <v>3165612.31</v>
          </cell>
          <cell r="G29">
            <v>140588006.65000001</v>
          </cell>
          <cell r="H29">
            <v>4129.62</v>
          </cell>
          <cell r="I29">
            <v>137264113.72999999</v>
          </cell>
        </row>
        <row r="30">
          <cell r="F30"/>
          <cell r="G30"/>
          <cell r="H30"/>
          <cell r="I30"/>
        </row>
        <row r="31">
          <cell r="F31">
            <v>222536712.03</v>
          </cell>
          <cell r="G31">
            <v>347995503.94</v>
          </cell>
          <cell r="H31">
            <v>48.930199999999999</v>
          </cell>
          <cell r="I31">
            <v>114331956.31</v>
          </cell>
        </row>
        <row r="32">
          <cell r="F32">
            <v>98834571.980000004</v>
          </cell>
          <cell r="G32">
            <v>51062930.740000002</v>
          </cell>
          <cell r="H32">
            <v>-50.8</v>
          </cell>
          <cell r="I32">
            <v>-52713369.829999998</v>
          </cell>
        </row>
        <row r="33">
          <cell r="F33">
            <v>335267378.44999999</v>
          </cell>
          <cell r="G33">
            <v>410359699.44999999</v>
          </cell>
          <cell r="H33">
            <v>16.57</v>
          </cell>
          <cell r="I33">
            <v>58328952.079999998</v>
          </cell>
        </row>
        <row r="34">
          <cell r="F34">
            <v>1042656838.15</v>
          </cell>
          <cell r="G34">
            <v>1153119981.1400001</v>
          </cell>
          <cell r="H34">
            <v>5.33</v>
          </cell>
          <cell r="I34">
            <v>58330301.090000004</v>
          </cell>
        </row>
        <row r="35">
          <cell r="F35"/>
          <cell r="G35"/>
          <cell r="H35"/>
          <cell r="I35"/>
        </row>
        <row r="36">
          <cell r="F36"/>
          <cell r="G36"/>
          <cell r="H36"/>
          <cell r="I36"/>
        </row>
        <row r="37">
          <cell r="F37">
            <v>93622291.409999996</v>
          </cell>
          <cell r="G37">
            <v>111922553.45999999</v>
          </cell>
          <cell r="H37">
            <v>13.854200000000001</v>
          </cell>
          <cell r="I37">
            <v>13619147.48</v>
          </cell>
        </row>
        <row r="38">
          <cell r="F38">
            <v>9269402.1400000006</v>
          </cell>
          <cell r="G38">
            <v>98566900.200000003</v>
          </cell>
          <cell r="H38">
            <v>912.72</v>
          </cell>
          <cell r="I38">
            <v>88834027.959999993</v>
          </cell>
        </row>
        <row r="39">
          <cell r="F39"/>
          <cell r="G39"/>
          <cell r="H39"/>
          <cell r="I39"/>
        </row>
        <row r="40">
          <cell r="F40">
            <v>174336667.87</v>
          </cell>
          <cell r="G40">
            <v>191841337.33000001</v>
          </cell>
          <cell r="H40">
            <v>4.8</v>
          </cell>
          <cell r="I40">
            <v>8787836.0600000005</v>
          </cell>
        </row>
        <row r="41">
          <cell r="F41">
            <v>1079886.51</v>
          </cell>
          <cell r="G41">
            <v>1146661.68</v>
          </cell>
          <cell r="H41">
            <v>1.1272</v>
          </cell>
          <cell r="I41">
            <v>12780.84</v>
          </cell>
        </row>
        <row r="42">
          <cell r="F42">
            <v>161161142.25</v>
          </cell>
          <cell r="G42">
            <v>181339265.91999999</v>
          </cell>
          <cell r="H42">
            <v>7.16</v>
          </cell>
          <cell r="I42">
            <v>12120066.560000001</v>
          </cell>
        </row>
        <row r="43">
          <cell r="F43">
            <v>44430012.299999997</v>
          </cell>
          <cell r="G43">
            <v>123509482.09</v>
          </cell>
          <cell r="H43">
            <v>164.75</v>
          </cell>
          <cell r="I43">
            <v>76857969.180000007</v>
          </cell>
        </row>
        <row r="44">
          <cell r="F44">
            <v>79027.73</v>
          </cell>
          <cell r="G44">
            <v>13263860.58</v>
          </cell>
          <cell r="H44">
            <v>15884.576800000001</v>
          </cell>
          <cell r="I44">
            <v>13180881.460000001</v>
          </cell>
        </row>
        <row r="45">
          <cell r="F45">
            <v>15240403.73</v>
          </cell>
          <cell r="G45">
            <v>89941804.689999998</v>
          </cell>
          <cell r="H45">
            <v>462.05</v>
          </cell>
          <cell r="I45">
            <v>73939380.769999996</v>
          </cell>
        </row>
        <row r="46">
          <cell r="F46">
            <v>36855315.140000001</v>
          </cell>
          <cell r="G46">
            <v>146642735.33000001</v>
          </cell>
          <cell r="H46">
            <v>278.94060000000002</v>
          </cell>
          <cell r="I46">
            <v>107944654.42</v>
          </cell>
        </row>
        <row r="47">
          <cell r="F47">
            <v>109978923.8</v>
          </cell>
          <cell r="G47">
            <v>170851474.34</v>
          </cell>
          <cell r="H47">
            <v>47.95</v>
          </cell>
          <cell r="I47">
            <v>55373604.350000001</v>
          </cell>
        </row>
        <row r="48">
          <cell r="F48"/>
          <cell r="G48"/>
          <cell r="H48"/>
          <cell r="I48"/>
        </row>
        <row r="49">
          <cell r="F49">
            <v>3135125.64</v>
          </cell>
          <cell r="G49">
            <v>74347618.569999993</v>
          </cell>
          <cell r="H49">
            <v>2158.5100000000002</v>
          </cell>
          <cell r="I49">
            <v>71055736.650000006</v>
          </cell>
        </row>
        <row r="50">
          <cell r="F50">
            <v>200677050.52000001</v>
          </cell>
          <cell r="G50">
            <v>335024599.41000003</v>
          </cell>
          <cell r="H50">
            <v>58.997300000000003</v>
          </cell>
          <cell r="I50">
            <v>124313696.37</v>
          </cell>
        </row>
        <row r="51">
          <cell r="F51">
            <v>41065953.310000002</v>
          </cell>
          <cell r="G51">
            <v>76610096.629999995</v>
          </cell>
          <cell r="H51">
            <v>77.67</v>
          </cell>
          <cell r="I51">
            <v>33490845.66</v>
          </cell>
        </row>
        <row r="52">
          <cell r="F52">
            <v>176573555.05000001</v>
          </cell>
          <cell r="G52">
            <v>222877983.66999999</v>
          </cell>
          <cell r="H52">
            <v>20.21</v>
          </cell>
          <cell r="I52">
            <v>37475750.869999997</v>
          </cell>
        </row>
        <row r="53">
          <cell r="F53">
            <v>4673589.82</v>
          </cell>
          <cell r="G53">
            <v>38952258.829999998</v>
          </cell>
          <cell r="H53">
            <v>693.76649999999995</v>
          </cell>
          <cell r="I53">
            <v>34044989.530000001</v>
          </cell>
        </row>
        <row r="54">
          <cell r="F54">
            <v>2834001.6</v>
          </cell>
          <cell r="G54">
            <v>30777213.629999999</v>
          </cell>
          <cell r="H54">
            <v>934.28</v>
          </cell>
          <cell r="I54">
            <v>27801511.949999999</v>
          </cell>
        </row>
        <row r="55">
          <cell r="F55">
            <v>5840459.6399999997</v>
          </cell>
          <cell r="G55">
            <v>46223663.469999999</v>
          </cell>
          <cell r="H55">
            <v>653.75120000000004</v>
          </cell>
          <cell r="I55">
            <v>40091180.850000001</v>
          </cell>
        </row>
        <row r="56">
          <cell r="F56">
            <v>961807.66</v>
          </cell>
          <cell r="G56">
            <v>28620580.579999998</v>
          </cell>
          <cell r="H56">
            <v>2734.0068999999999</v>
          </cell>
          <cell r="I56">
            <v>27610682.530000001</v>
          </cell>
        </row>
        <row r="57">
          <cell r="F57">
            <v>16704876.83</v>
          </cell>
          <cell r="G57">
            <v>-44373086.68</v>
          </cell>
          <cell r="H57">
            <v>-352.98</v>
          </cell>
          <cell r="I57">
            <v>-61913207.350000001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3581-B134-4FAB-822D-DD37E2A9097F}">
  <dimension ref="A1:I78"/>
  <sheetViews>
    <sheetView showGridLines="0" tabSelected="1" zoomScale="96" zoomScaleNormal="96" zoomScaleSheetLayoutView="95" workbookViewId="0">
      <selection activeCell="A3" sqref="A3:F3"/>
    </sheetView>
  </sheetViews>
  <sheetFormatPr baseColWidth="10" defaultRowHeight="15" x14ac:dyDescent="0.25"/>
  <cols>
    <col min="1" max="1" width="3.85546875" style="17" customWidth="1"/>
    <col min="2" max="2" width="61.42578125" bestFit="1" customWidth="1"/>
    <col min="3" max="3" width="21" style="18" bestFit="1" customWidth="1"/>
    <col min="4" max="4" width="25" style="18" bestFit="1" customWidth="1"/>
    <col min="5" max="5" width="19.42578125" style="18" bestFit="1" customWidth="1"/>
    <col min="6" max="6" width="23.28515625" style="18" bestFit="1" customWidth="1"/>
  </cols>
  <sheetData>
    <row r="1" spans="1:6" x14ac:dyDescent="0.25">
      <c r="A1" s="1"/>
      <c r="B1" s="2"/>
      <c r="C1" s="3"/>
      <c r="D1" s="3"/>
      <c r="E1" s="3"/>
      <c r="F1" s="3"/>
    </row>
    <row r="2" spans="1:6" x14ac:dyDescent="0.25">
      <c r="A2" s="30" t="s">
        <v>0</v>
      </c>
      <c r="B2" s="30"/>
      <c r="C2" s="30"/>
      <c r="D2" s="30"/>
      <c r="E2" s="30"/>
      <c r="F2" s="30"/>
    </row>
    <row r="3" spans="1:6" x14ac:dyDescent="0.25">
      <c r="A3" s="30" t="s">
        <v>1</v>
      </c>
      <c r="B3" s="30"/>
      <c r="C3" s="30"/>
      <c r="D3" s="30"/>
      <c r="E3" s="30"/>
      <c r="F3" s="30"/>
    </row>
    <row r="4" spans="1:6" x14ac:dyDescent="0.25">
      <c r="A4" s="31" t="s">
        <v>2</v>
      </c>
      <c r="B4" s="31"/>
      <c r="C4" s="31"/>
      <c r="D4" s="31"/>
      <c r="E4" s="31"/>
      <c r="F4" s="31"/>
    </row>
    <row r="5" spans="1:6" ht="15.75" thickBot="1" x14ac:dyDescent="0.3">
      <c r="A5" s="1"/>
      <c r="B5" s="2"/>
      <c r="C5" s="3"/>
      <c r="D5" s="3"/>
      <c r="E5" s="3"/>
      <c r="F5" s="3"/>
    </row>
    <row r="6" spans="1:6" ht="15.75" thickBot="1" x14ac:dyDescent="0.3">
      <c r="A6" s="23"/>
      <c r="B6" s="24" t="s">
        <v>3</v>
      </c>
      <c r="C6" s="25" t="s">
        <v>4</v>
      </c>
      <c r="D6" s="25" t="s">
        <v>5</v>
      </c>
      <c r="E6" s="27" t="s">
        <v>6</v>
      </c>
      <c r="F6" s="26" t="s">
        <v>7</v>
      </c>
    </row>
    <row r="7" spans="1:6" ht="24.95" customHeight="1" x14ac:dyDescent="0.25">
      <c r="A7" s="21">
        <v>1</v>
      </c>
      <c r="B7" s="21" t="s">
        <v>8</v>
      </c>
      <c r="C7" s="22">
        <f>+[1]Marzo!F7/1000</f>
        <v>0</v>
      </c>
      <c r="D7" s="22">
        <f>+[1]Marzo!G7/1000</f>
        <v>0</v>
      </c>
      <c r="E7" s="22">
        <f>+[1]Marzo!H7</f>
        <v>0</v>
      </c>
      <c r="F7" s="22">
        <f>+[1]Marzo!I7/1000</f>
        <v>0</v>
      </c>
    </row>
    <row r="8" spans="1:6" ht="24.95" customHeight="1" x14ac:dyDescent="0.25">
      <c r="A8" s="19">
        <v>2</v>
      </c>
      <c r="B8" s="19" t="s">
        <v>9</v>
      </c>
      <c r="C8" s="4">
        <f>+[1]Marzo!F8/1000</f>
        <v>66821.183149999997</v>
      </c>
      <c r="D8" s="4">
        <f>+[1]Marzo!G8/1000</f>
        <v>144126.47999000002</v>
      </c>
      <c r="E8" s="4">
        <f>+[1]Marzo!H8</f>
        <v>105.41889999999999</v>
      </c>
      <c r="F8" s="4">
        <f>+[1]Marzo!I8/1000</f>
        <v>73964.237680000006</v>
      </c>
    </row>
    <row r="9" spans="1:6" ht="24.95" customHeight="1" x14ac:dyDescent="0.25">
      <c r="A9" s="19">
        <v>3</v>
      </c>
      <c r="B9" s="19" t="s">
        <v>10</v>
      </c>
      <c r="C9" s="4">
        <f>+[1]Marzo!F9/1000</f>
        <v>1886.9257</v>
      </c>
      <c r="D9" s="4">
        <f>+[1]Marzo!G9/1000</f>
        <v>195123.71058000001</v>
      </c>
      <c r="E9" s="4">
        <f>+[1]Marzo!H9</f>
        <v>9748.41</v>
      </c>
      <c r="F9" s="4">
        <f>+[1]Marzo!I9/1000</f>
        <v>193142.43859999999</v>
      </c>
    </row>
    <row r="10" spans="1:6" ht="24.95" customHeight="1" x14ac:dyDescent="0.25">
      <c r="A10" s="19">
        <v>4</v>
      </c>
      <c r="B10" s="19" t="s">
        <v>11</v>
      </c>
      <c r="C10" s="4">
        <f>+[1]Marzo!F10/1000</f>
        <v>26919.328160000001</v>
      </c>
      <c r="D10" s="4">
        <f>+[1]Marzo!G10/1000</f>
        <v>142946.42819000001</v>
      </c>
      <c r="E10" s="4">
        <f>+[1]Marzo!H10</f>
        <v>405.73</v>
      </c>
      <c r="F10" s="4">
        <f>+[1]Marzo!I10/1000</f>
        <v>114681.13362000001</v>
      </c>
    </row>
    <row r="11" spans="1:6" ht="24.95" customHeight="1" x14ac:dyDescent="0.25">
      <c r="A11" s="19">
        <v>5</v>
      </c>
      <c r="B11" s="19" t="s">
        <v>12</v>
      </c>
      <c r="C11" s="4">
        <f>+[1]Marzo!F11/1000</f>
        <v>7932.1774599999999</v>
      </c>
      <c r="D11" s="4">
        <f>+[1]Marzo!G11/1000</f>
        <v>94592.758419999998</v>
      </c>
      <c r="E11" s="4">
        <f>+[1]Marzo!H11</f>
        <v>1035.73</v>
      </c>
      <c r="F11" s="4">
        <f>+[1]Marzo!I11/1000</f>
        <v>86263.97209000001</v>
      </c>
    </row>
    <row r="12" spans="1:6" ht="24.95" customHeight="1" x14ac:dyDescent="0.25">
      <c r="A12" s="19">
        <v>6</v>
      </c>
      <c r="B12" s="19" t="s">
        <v>13</v>
      </c>
      <c r="C12" s="4">
        <f>+[1]Marzo!F12/1000</f>
        <v>22909.977030000002</v>
      </c>
      <c r="D12" s="4">
        <f>+[1]Marzo!G12/1000</f>
        <v>75960.757069999992</v>
      </c>
      <c r="E12" s="4">
        <f>+[1]Marzo!H12</f>
        <v>215.77</v>
      </c>
      <c r="F12" s="4">
        <f>+[1]Marzo!I12/1000</f>
        <v>51905.281189999994</v>
      </c>
    </row>
    <row r="13" spans="1:6" ht="24.95" customHeight="1" x14ac:dyDescent="0.25">
      <c r="A13" s="19">
        <v>7</v>
      </c>
      <c r="B13" s="19" t="s">
        <v>14</v>
      </c>
      <c r="C13" s="4">
        <f>+[1]Marzo!F13/1000</f>
        <v>0</v>
      </c>
      <c r="D13" s="4">
        <f>+[1]Marzo!G13/1000</f>
        <v>0</v>
      </c>
      <c r="E13" s="4">
        <f>+[1]Marzo!H13</f>
        <v>0</v>
      </c>
      <c r="F13" s="4">
        <f>+[1]Marzo!I13/1000</f>
        <v>0</v>
      </c>
    </row>
    <row r="14" spans="1:6" ht="24.95" customHeight="1" x14ac:dyDescent="0.25">
      <c r="A14" s="19">
        <v>8</v>
      </c>
      <c r="B14" s="19" t="s">
        <v>15</v>
      </c>
      <c r="C14" s="4">
        <f>+[1]Marzo!F14/1000</f>
        <v>193404.78037999998</v>
      </c>
      <c r="D14" s="4">
        <f>+[1]Marzo!G14/1000</f>
        <v>299892.78863999998</v>
      </c>
      <c r="E14" s="4">
        <f>+[1]Marzo!H14</f>
        <v>47.675899999999999</v>
      </c>
      <c r="F14" s="4">
        <f>+[1]Marzo!I14/1000</f>
        <v>96817.769239999994</v>
      </c>
    </row>
    <row r="15" spans="1:6" ht="24.95" customHeight="1" x14ac:dyDescent="0.25">
      <c r="A15" s="19">
        <v>9</v>
      </c>
      <c r="B15" s="19" t="s">
        <v>16</v>
      </c>
      <c r="C15" s="4">
        <f>+[1]Marzo!F15/1000</f>
        <v>18440.36823</v>
      </c>
      <c r="D15" s="4">
        <f>+[1]Marzo!G15/1000</f>
        <v>224190.40885000001</v>
      </c>
      <c r="E15" s="4">
        <f>+[1]Marzo!H15</f>
        <v>1057.8656000000001</v>
      </c>
      <c r="F15" s="4">
        <f>+[1]Marzo!I15/1000</f>
        <v>204828.02221</v>
      </c>
    </row>
    <row r="16" spans="1:6" ht="24.95" customHeight="1" x14ac:dyDescent="0.25">
      <c r="A16" s="19">
        <v>10</v>
      </c>
      <c r="B16" s="19" t="s">
        <v>17</v>
      </c>
      <c r="C16" s="4">
        <f>+[1]Marzo!F16/1000</f>
        <v>0</v>
      </c>
      <c r="D16" s="4">
        <f>+[1]Marzo!G16/1000</f>
        <v>0</v>
      </c>
      <c r="E16" s="4">
        <f>+[1]Marzo!H16</f>
        <v>0</v>
      </c>
      <c r="F16" s="4">
        <f>+[1]Marzo!I16/1000</f>
        <v>0</v>
      </c>
    </row>
    <row r="17" spans="1:6" ht="24.95" customHeight="1" x14ac:dyDescent="0.25">
      <c r="A17" s="19">
        <v>11</v>
      </c>
      <c r="B17" s="19" t="s">
        <v>18</v>
      </c>
      <c r="C17" s="4">
        <f>+[1]Marzo!F17/1000</f>
        <v>107766.36413</v>
      </c>
      <c r="D17" s="4">
        <f>+[1]Marzo!G17/1000</f>
        <v>117138.73662000001</v>
      </c>
      <c r="E17" s="4">
        <f>+[1]Marzo!H17</f>
        <v>3.52</v>
      </c>
      <c r="F17" s="4">
        <f>+[1]Marzo!I17/1000</f>
        <v>3984.0542300000002</v>
      </c>
    </row>
    <row r="18" spans="1:6" ht="24.95" customHeight="1" x14ac:dyDescent="0.25">
      <c r="A18" s="19">
        <v>12</v>
      </c>
      <c r="B18" s="19" t="s">
        <v>19</v>
      </c>
      <c r="C18" s="4">
        <f>+[1]Marzo!F18/1000</f>
        <v>0</v>
      </c>
      <c r="D18" s="4">
        <f>+[1]Marzo!G18/1000</f>
        <v>0</v>
      </c>
      <c r="E18" s="4">
        <f>+[1]Marzo!H18</f>
        <v>0</v>
      </c>
      <c r="F18" s="4">
        <f>+[1]Marzo!I18/1000</f>
        <v>0</v>
      </c>
    </row>
    <row r="19" spans="1:6" ht="24.95" customHeight="1" x14ac:dyDescent="0.25">
      <c r="A19" s="19">
        <v>13</v>
      </c>
      <c r="B19" s="19" t="s">
        <v>20</v>
      </c>
      <c r="C19" s="4">
        <f>+[1]Marzo!F19/1000</f>
        <v>812681.7234299999</v>
      </c>
      <c r="D19" s="4">
        <f>+[1]Marzo!G19/1000</f>
        <v>1319417.37607</v>
      </c>
      <c r="E19" s="4">
        <f>+[1]Marzo!H19</f>
        <v>54.62</v>
      </c>
      <c r="F19" s="4">
        <f>+[1]Marzo!I19/1000</f>
        <v>466101.56641000003</v>
      </c>
    </row>
    <row r="20" spans="1:6" ht="24.95" customHeight="1" x14ac:dyDescent="0.25">
      <c r="A20" s="19">
        <v>14</v>
      </c>
      <c r="B20" s="19" t="s">
        <v>21</v>
      </c>
      <c r="C20" s="4">
        <f>+[1]Marzo!F20/1000</f>
        <v>7483.2464400000008</v>
      </c>
      <c r="D20" s="4">
        <f>+[1]Marzo!G20/1000</f>
        <v>457247.13410000002</v>
      </c>
      <c r="E20" s="4">
        <f>+[1]Marzo!H20</f>
        <v>5719.31</v>
      </c>
      <c r="F20" s="4">
        <f>+[1]Marzo!I20/1000</f>
        <v>449389.72532999999</v>
      </c>
    </row>
    <row r="21" spans="1:6" ht="24.95" customHeight="1" x14ac:dyDescent="0.25">
      <c r="A21" s="19">
        <v>15</v>
      </c>
      <c r="B21" s="19" t="s">
        <v>22</v>
      </c>
      <c r="C21" s="4">
        <f>+[1]Marzo!F21/1000</f>
        <v>17171.618839999999</v>
      </c>
      <c r="D21" s="4">
        <f>+[1]Marzo!G21/1000</f>
        <v>179703.05919999999</v>
      </c>
      <c r="E21" s="4">
        <f>+[1]Marzo!H21</f>
        <v>896.67809999999997</v>
      </c>
      <c r="F21" s="4">
        <f>+[1]Marzo!I21/1000</f>
        <v>161672.85943000001</v>
      </c>
    </row>
    <row r="22" spans="1:6" ht="24.95" customHeight="1" x14ac:dyDescent="0.25">
      <c r="A22" s="19">
        <v>16</v>
      </c>
      <c r="B22" s="19" t="s">
        <v>23</v>
      </c>
      <c r="C22" s="4">
        <f>+[1]Marzo!F22/1000</f>
        <v>314964.24877000001</v>
      </c>
      <c r="D22" s="4">
        <f>+[1]Marzo!G22/1000</f>
        <v>450784.78988</v>
      </c>
      <c r="E22" s="4">
        <f>+[1]Marzo!H22</f>
        <v>36.31</v>
      </c>
      <c r="F22" s="4">
        <f>+[1]Marzo!I22/1000</f>
        <v>120072.32867</v>
      </c>
    </row>
    <row r="23" spans="1:6" ht="24.95" customHeight="1" x14ac:dyDescent="0.25">
      <c r="A23" s="19">
        <v>17</v>
      </c>
      <c r="B23" s="19" t="s">
        <v>24</v>
      </c>
      <c r="C23" s="4">
        <f>+[1]Marzo!F23/1000</f>
        <v>786.60510999999997</v>
      </c>
      <c r="D23" s="4">
        <f>+[1]Marzo!G23/1000</f>
        <v>360591.98173</v>
      </c>
      <c r="E23" s="4">
        <f>+[1]Marzo!H23</f>
        <v>43558.62</v>
      </c>
      <c r="F23" s="4">
        <f>+[1]Marzo!I23/1000</f>
        <v>359766.04636000004</v>
      </c>
    </row>
    <row r="24" spans="1:6" ht="24.95" customHeight="1" x14ac:dyDescent="0.25">
      <c r="A24" s="19">
        <v>18</v>
      </c>
      <c r="B24" s="19" t="s">
        <v>25</v>
      </c>
      <c r="C24" s="4">
        <f>+[1]Marzo!F24/1000</f>
        <v>122793.69881</v>
      </c>
      <c r="D24" s="4">
        <f>+[1]Marzo!G24/1000</f>
        <v>165512.85861000002</v>
      </c>
      <c r="E24" s="4">
        <f>+[1]Marzo!H24</f>
        <v>28.370799999999999</v>
      </c>
      <c r="F24" s="4">
        <f>+[1]Marzo!I24/1000</f>
        <v>36579.474860000002</v>
      </c>
    </row>
    <row r="25" spans="1:6" ht="24.95" customHeight="1" x14ac:dyDescent="0.25">
      <c r="A25" s="19">
        <v>19</v>
      </c>
      <c r="B25" s="19" t="s">
        <v>26</v>
      </c>
      <c r="C25" s="4">
        <f>+[1]Marzo!F25/1000</f>
        <v>20328.117899999997</v>
      </c>
      <c r="D25" s="4">
        <f>+[1]Marzo!G25/1000</f>
        <v>83135.259000000005</v>
      </c>
      <c r="E25" s="4">
        <f>+[1]Marzo!H25</f>
        <v>289.49</v>
      </c>
      <c r="F25" s="4">
        <f>+[1]Marzo!I25/1000</f>
        <v>61790.735209999999</v>
      </c>
    </row>
    <row r="26" spans="1:6" ht="24.95" customHeight="1" x14ac:dyDescent="0.25">
      <c r="A26" s="19">
        <v>20</v>
      </c>
      <c r="B26" s="19" t="s">
        <v>27</v>
      </c>
      <c r="C26" s="4">
        <f>+[1]Marzo!F26/1000</f>
        <v>0</v>
      </c>
      <c r="D26" s="4">
        <f>+[1]Marzo!G26/1000</f>
        <v>0</v>
      </c>
      <c r="E26" s="4">
        <f>+[1]Marzo!H26</f>
        <v>0</v>
      </c>
      <c r="F26" s="4">
        <f>+[1]Marzo!I26/1000</f>
        <v>0</v>
      </c>
    </row>
    <row r="27" spans="1:6" ht="24.95" customHeight="1" x14ac:dyDescent="0.25">
      <c r="A27" s="19">
        <v>21</v>
      </c>
      <c r="B27" s="19" t="s">
        <v>28</v>
      </c>
      <c r="C27" s="4">
        <f>+[1]Marzo!F27/1000</f>
        <v>142851.49413000001</v>
      </c>
      <c r="D27" s="4">
        <f>+[1]Marzo!G27/1000</f>
        <v>206268.31865999999</v>
      </c>
      <c r="E27" s="4">
        <f>+[1]Marzo!H27</f>
        <v>37.520000000000003</v>
      </c>
      <c r="F27" s="4">
        <f>+[1]Marzo!I27/1000</f>
        <v>56274.249819999997</v>
      </c>
    </row>
    <row r="28" spans="1:6" ht="24.95" customHeight="1" x14ac:dyDescent="0.25">
      <c r="A28" s="19">
        <v>22</v>
      </c>
      <c r="B28" s="19" t="s">
        <v>29</v>
      </c>
      <c r="C28" s="4">
        <f>+[1]Marzo!F28/1000</f>
        <v>52224.517</v>
      </c>
      <c r="D28" s="4">
        <f>+[1]Marzo!G28/1000</f>
        <v>109530.27499999999</v>
      </c>
      <c r="E28" s="4">
        <f>+[1]Marzo!H28</f>
        <v>99.742500000000007</v>
      </c>
      <c r="F28" s="4">
        <f>+[1]Marzo!I28/1000</f>
        <v>54694.531000000003</v>
      </c>
    </row>
    <row r="29" spans="1:6" ht="24.95" customHeight="1" x14ac:dyDescent="0.25">
      <c r="A29" s="19">
        <v>23</v>
      </c>
      <c r="B29" s="19" t="s">
        <v>30</v>
      </c>
      <c r="C29" s="4">
        <f>+[1]Marzo!F29/1000</f>
        <v>3165.61231</v>
      </c>
      <c r="D29" s="4">
        <f>+[1]Marzo!G29/1000</f>
        <v>140588.00665</v>
      </c>
      <c r="E29" s="4">
        <f>+[1]Marzo!H29</f>
        <v>4129.62</v>
      </c>
      <c r="F29" s="4">
        <f>+[1]Marzo!I29/1000</f>
        <v>137264.11372999998</v>
      </c>
    </row>
    <row r="30" spans="1:6" ht="24.95" customHeight="1" x14ac:dyDescent="0.25">
      <c r="A30" s="19">
        <v>24</v>
      </c>
      <c r="B30" s="19" t="s">
        <v>31</v>
      </c>
      <c r="C30" s="4">
        <f>+[1]Marzo!F30/1000</f>
        <v>0</v>
      </c>
      <c r="D30" s="4">
        <f>+[1]Marzo!G30/1000</f>
        <v>0</v>
      </c>
      <c r="E30" s="4">
        <f>+[1]Marzo!H30</f>
        <v>0</v>
      </c>
      <c r="F30" s="4">
        <f>+[1]Marzo!I30/1000</f>
        <v>0</v>
      </c>
    </row>
    <row r="31" spans="1:6" ht="24.95" customHeight="1" x14ac:dyDescent="0.25">
      <c r="A31" s="19">
        <v>25</v>
      </c>
      <c r="B31" s="19" t="s">
        <v>32</v>
      </c>
      <c r="C31" s="4">
        <f>+[1]Marzo!F31/1000</f>
        <v>222536.71203</v>
      </c>
      <c r="D31" s="4">
        <f>+[1]Marzo!G31/1000</f>
        <v>347995.50394000002</v>
      </c>
      <c r="E31" s="4">
        <f>+[1]Marzo!H31</f>
        <v>48.930199999999999</v>
      </c>
      <c r="F31" s="4">
        <f>+[1]Marzo!I31/1000</f>
        <v>114331.95631000001</v>
      </c>
    </row>
    <row r="32" spans="1:6" ht="24.95" customHeight="1" x14ac:dyDescent="0.25">
      <c r="A32" s="19">
        <v>26</v>
      </c>
      <c r="B32" s="19" t="s">
        <v>33</v>
      </c>
      <c r="C32" s="4">
        <f>+[1]Marzo!F32/1000</f>
        <v>98834.571980000008</v>
      </c>
      <c r="D32" s="4">
        <f>+[1]Marzo!G32/1000</f>
        <v>51062.930740000003</v>
      </c>
      <c r="E32" s="4">
        <f>+[1]Marzo!H32</f>
        <v>-50.8</v>
      </c>
      <c r="F32" s="4">
        <f>+[1]Marzo!I32/1000</f>
        <v>-52713.369829999996</v>
      </c>
    </row>
    <row r="33" spans="1:6" ht="24.95" customHeight="1" x14ac:dyDescent="0.25">
      <c r="A33" s="19">
        <v>27</v>
      </c>
      <c r="B33" s="19" t="s">
        <v>34</v>
      </c>
      <c r="C33" s="4">
        <f>+[1]Marzo!F33/1000</f>
        <v>335267.37844999996</v>
      </c>
      <c r="D33" s="4">
        <f>+[1]Marzo!G33/1000</f>
        <v>410359.69945000001</v>
      </c>
      <c r="E33" s="4">
        <f>+[1]Marzo!H33</f>
        <v>16.57</v>
      </c>
      <c r="F33" s="4">
        <f>+[1]Marzo!I33/1000</f>
        <v>58328.952079999995</v>
      </c>
    </row>
    <row r="34" spans="1:6" ht="24.95" customHeight="1" x14ac:dyDescent="0.25">
      <c r="A34" s="19">
        <v>28</v>
      </c>
      <c r="B34" s="19" t="s">
        <v>35</v>
      </c>
      <c r="C34" s="4">
        <f>+[1]Marzo!F34/1000</f>
        <v>1042656.83815</v>
      </c>
      <c r="D34" s="4">
        <f>+[1]Marzo!G34/1000</f>
        <v>1153119.98114</v>
      </c>
      <c r="E34" s="4">
        <f>+[1]Marzo!H34</f>
        <v>5.33</v>
      </c>
      <c r="F34" s="4">
        <f>+[1]Marzo!I34/1000</f>
        <v>58330.301090000001</v>
      </c>
    </row>
    <row r="35" spans="1:6" ht="24.95" customHeight="1" x14ac:dyDescent="0.25">
      <c r="A35" s="19">
        <v>29</v>
      </c>
      <c r="B35" s="19" t="s">
        <v>36</v>
      </c>
      <c r="C35" s="4">
        <f>+[1]Marzo!F35/1000</f>
        <v>0</v>
      </c>
      <c r="D35" s="4">
        <f>+[1]Marzo!G35/1000</f>
        <v>0</v>
      </c>
      <c r="E35" s="4">
        <f>+[1]Marzo!H35</f>
        <v>0</v>
      </c>
      <c r="F35" s="4">
        <f>+[1]Marzo!I35/1000</f>
        <v>0</v>
      </c>
    </row>
    <row r="36" spans="1:6" ht="24.95" customHeight="1" x14ac:dyDescent="0.25">
      <c r="A36" s="19">
        <v>30</v>
      </c>
      <c r="B36" s="19" t="s">
        <v>37</v>
      </c>
      <c r="C36" s="4">
        <f>+[1]Marzo!F36/1000</f>
        <v>0</v>
      </c>
      <c r="D36" s="4">
        <f>+[1]Marzo!G36/1000</f>
        <v>0</v>
      </c>
      <c r="E36" s="4">
        <f>+[1]Marzo!H36</f>
        <v>0</v>
      </c>
      <c r="F36" s="4">
        <f>+[1]Marzo!I36/1000</f>
        <v>0</v>
      </c>
    </row>
    <row r="37" spans="1:6" ht="24.95" customHeight="1" x14ac:dyDescent="0.25">
      <c r="A37" s="19">
        <v>31</v>
      </c>
      <c r="B37" s="19" t="s">
        <v>38</v>
      </c>
      <c r="C37" s="20">
        <f>+[1]Marzo!F37/1000</f>
        <v>93622.291409999991</v>
      </c>
      <c r="D37" s="20">
        <f>+[1]Marzo!G37/1000</f>
        <v>111922.55346</v>
      </c>
      <c r="E37" s="20">
        <f>+[1]Marzo!H37</f>
        <v>13.854200000000001</v>
      </c>
      <c r="F37" s="20">
        <f>+[1]Marzo!I37/1000</f>
        <v>13619.14748</v>
      </c>
    </row>
    <row r="38" spans="1:6" ht="24.95" customHeight="1" x14ac:dyDescent="0.25">
      <c r="A38" s="19">
        <v>32</v>
      </c>
      <c r="B38" s="19" t="s">
        <v>39</v>
      </c>
      <c r="C38" s="4">
        <f>+[1]Marzo!F38/1000</f>
        <v>9269.4021400000001</v>
      </c>
      <c r="D38" s="4">
        <f>+[1]Marzo!G38/1000</f>
        <v>98566.900200000004</v>
      </c>
      <c r="E38" s="4">
        <f>+[1]Marzo!H38</f>
        <v>912.72</v>
      </c>
      <c r="F38" s="4">
        <f>+[1]Marzo!I38/1000</f>
        <v>88834.027959999992</v>
      </c>
    </row>
    <row r="39" spans="1:6" ht="24.95" customHeight="1" x14ac:dyDescent="0.25">
      <c r="A39" s="19">
        <v>33</v>
      </c>
      <c r="B39" s="19" t="s">
        <v>40</v>
      </c>
      <c r="C39" s="4">
        <f>+[1]Marzo!F39/1000</f>
        <v>0</v>
      </c>
      <c r="D39" s="4">
        <f>+[1]Marzo!G39/1000</f>
        <v>0</v>
      </c>
      <c r="E39" s="4">
        <f>+[1]Marzo!H39</f>
        <v>0</v>
      </c>
      <c r="F39" s="4">
        <f>+[1]Marzo!I39/1000</f>
        <v>0</v>
      </c>
    </row>
    <row r="40" spans="1:6" ht="24.95" customHeight="1" x14ac:dyDescent="0.25">
      <c r="A40" s="19">
        <v>34</v>
      </c>
      <c r="B40" s="19" t="s">
        <v>41</v>
      </c>
      <c r="C40" s="4">
        <f>+[1]Marzo!F40/1000</f>
        <v>174336.66787</v>
      </c>
      <c r="D40" s="4">
        <f>+[1]Marzo!G40/1000</f>
        <v>191841.33733000001</v>
      </c>
      <c r="E40" s="4">
        <f>+[1]Marzo!H40</f>
        <v>4.8</v>
      </c>
      <c r="F40" s="4">
        <f>+[1]Marzo!I40/1000</f>
        <v>8787.8360599999996</v>
      </c>
    </row>
    <row r="41" spans="1:6" ht="24.95" customHeight="1" x14ac:dyDescent="0.25">
      <c r="A41" s="19">
        <v>35</v>
      </c>
      <c r="B41" s="19" t="s">
        <v>42</v>
      </c>
      <c r="C41" s="4">
        <f>+[1]Marzo!F41/1000</f>
        <v>1079.88651</v>
      </c>
      <c r="D41" s="4">
        <f>+[1]Marzo!G41/1000</f>
        <v>1146.6616799999999</v>
      </c>
      <c r="E41" s="4">
        <f>+[1]Marzo!H41</f>
        <v>1.1272</v>
      </c>
      <c r="F41" s="4">
        <f>+[1]Marzo!I41/1000</f>
        <v>12.78084</v>
      </c>
    </row>
    <row r="42" spans="1:6" ht="24.95" customHeight="1" x14ac:dyDescent="0.25">
      <c r="A42" s="19">
        <v>36</v>
      </c>
      <c r="B42" s="19" t="s">
        <v>43</v>
      </c>
      <c r="C42" s="4">
        <f>+[1]Marzo!F42/1000</f>
        <v>161161.14225</v>
      </c>
      <c r="D42" s="4">
        <f>+[1]Marzo!G42/1000</f>
        <v>181339.26591999998</v>
      </c>
      <c r="E42" s="4">
        <f>+[1]Marzo!H42</f>
        <v>7.16</v>
      </c>
      <c r="F42" s="4">
        <f>+[1]Marzo!I42/1000</f>
        <v>12120.066560000001</v>
      </c>
    </row>
    <row r="43" spans="1:6" ht="24.95" customHeight="1" x14ac:dyDescent="0.25">
      <c r="A43" s="19">
        <v>37</v>
      </c>
      <c r="B43" s="19" t="s">
        <v>44</v>
      </c>
      <c r="C43" s="4">
        <f>+[1]Marzo!F43/1000</f>
        <v>44430.012299999995</v>
      </c>
      <c r="D43" s="4">
        <f>+[1]Marzo!G43/1000</f>
        <v>123509.48209</v>
      </c>
      <c r="E43" s="4">
        <f>+[1]Marzo!H43</f>
        <v>164.75</v>
      </c>
      <c r="F43" s="4">
        <f>+[1]Marzo!I43/1000</f>
        <v>76857.96918</v>
      </c>
    </row>
    <row r="44" spans="1:6" ht="24.95" customHeight="1" x14ac:dyDescent="0.25">
      <c r="A44" s="19">
        <v>38</v>
      </c>
      <c r="B44" s="19" t="s">
        <v>45</v>
      </c>
      <c r="C44" s="4">
        <f>+[1]Marzo!F44/1000</f>
        <v>79.027729999999991</v>
      </c>
      <c r="D44" s="4">
        <f>+[1]Marzo!G44/1000</f>
        <v>13263.86058</v>
      </c>
      <c r="E44" s="4">
        <f>+[1]Marzo!H44</f>
        <v>15884.576800000001</v>
      </c>
      <c r="F44" s="4">
        <f>+[1]Marzo!I44/1000</f>
        <v>13180.881460000001</v>
      </c>
    </row>
    <row r="45" spans="1:6" ht="24.95" customHeight="1" x14ac:dyDescent="0.25">
      <c r="A45" s="19">
        <v>39</v>
      </c>
      <c r="B45" s="19" t="s">
        <v>46</v>
      </c>
      <c r="C45" s="4">
        <f>+[1]Marzo!F45/1000</f>
        <v>15240.40373</v>
      </c>
      <c r="D45" s="4">
        <f>+[1]Marzo!G45/1000</f>
        <v>89941.804690000004</v>
      </c>
      <c r="E45" s="4">
        <f>+[1]Marzo!H45</f>
        <v>462.05</v>
      </c>
      <c r="F45" s="4">
        <f>+[1]Marzo!I45/1000</f>
        <v>73939.380769999989</v>
      </c>
    </row>
    <row r="46" spans="1:6" ht="24.95" customHeight="1" x14ac:dyDescent="0.25">
      <c r="A46" s="19">
        <v>40</v>
      </c>
      <c r="B46" s="19" t="s">
        <v>47</v>
      </c>
      <c r="C46" s="4">
        <f>+[1]Marzo!F46/1000</f>
        <v>36855.315139999999</v>
      </c>
      <c r="D46" s="4">
        <f>+[1]Marzo!G46/1000</f>
        <v>146642.73533000002</v>
      </c>
      <c r="E46" s="4">
        <f>+[1]Marzo!H46</f>
        <v>278.94060000000002</v>
      </c>
      <c r="F46" s="4">
        <f>+[1]Marzo!I46/1000</f>
        <v>107944.65442000001</v>
      </c>
    </row>
    <row r="47" spans="1:6" ht="24.95" customHeight="1" x14ac:dyDescent="0.25">
      <c r="A47" s="19">
        <v>41</v>
      </c>
      <c r="B47" s="19" t="s">
        <v>48</v>
      </c>
      <c r="C47" s="4">
        <f>+[1]Marzo!F47/1000</f>
        <v>109978.9238</v>
      </c>
      <c r="D47" s="4">
        <f>+[1]Marzo!G47/1000</f>
        <v>170851.47434000002</v>
      </c>
      <c r="E47" s="4">
        <f>+[1]Marzo!H47</f>
        <v>47.95</v>
      </c>
      <c r="F47" s="4">
        <f>+[1]Marzo!I47/1000</f>
        <v>55373.604350000001</v>
      </c>
    </row>
    <row r="48" spans="1:6" ht="24.95" customHeight="1" x14ac:dyDescent="0.25">
      <c r="A48" s="19">
        <v>42</v>
      </c>
      <c r="B48" s="19" t="s">
        <v>49</v>
      </c>
      <c r="C48" s="4">
        <f>+[1]Marzo!F48/1000</f>
        <v>0</v>
      </c>
      <c r="D48" s="4">
        <f>+[1]Marzo!G48/1000</f>
        <v>0</v>
      </c>
      <c r="E48" s="4">
        <f>+[1]Marzo!H48</f>
        <v>0</v>
      </c>
      <c r="F48" s="4">
        <f>+[1]Marzo!I48/1000</f>
        <v>0</v>
      </c>
    </row>
    <row r="49" spans="1:9" ht="24.95" customHeight="1" x14ac:dyDescent="0.25">
      <c r="A49" s="19">
        <v>43</v>
      </c>
      <c r="B49" s="19" t="s">
        <v>50</v>
      </c>
      <c r="C49" s="4">
        <f>+[1]Marzo!F49/1000</f>
        <v>3135.1256400000002</v>
      </c>
      <c r="D49" s="4">
        <f>+[1]Marzo!G49/1000</f>
        <v>74347.618569999991</v>
      </c>
      <c r="E49" s="4">
        <f>+[1]Marzo!H49</f>
        <v>2158.5100000000002</v>
      </c>
      <c r="F49" s="4">
        <f>+[1]Marzo!I49/1000</f>
        <v>71055.736650000006</v>
      </c>
    </row>
    <row r="50" spans="1:9" ht="24.95" customHeight="1" x14ac:dyDescent="0.25">
      <c r="A50" s="19">
        <v>44</v>
      </c>
      <c r="B50" s="19" t="s">
        <v>51</v>
      </c>
      <c r="C50" s="4">
        <f>+[1]Marzo!F50/1000</f>
        <v>200677.05052000002</v>
      </c>
      <c r="D50" s="4">
        <f>+[1]Marzo!G50/1000</f>
        <v>335024.59941000002</v>
      </c>
      <c r="E50" s="4">
        <f>+[1]Marzo!H50</f>
        <v>58.997300000000003</v>
      </c>
      <c r="F50" s="4">
        <f>+[1]Marzo!I50/1000</f>
        <v>124313.69637000001</v>
      </c>
    </row>
    <row r="51" spans="1:9" ht="24.95" customHeight="1" x14ac:dyDescent="0.25">
      <c r="A51" s="19">
        <v>45</v>
      </c>
      <c r="B51" s="19" t="s">
        <v>52</v>
      </c>
      <c r="C51" s="4">
        <f>+[1]Marzo!F51/1000</f>
        <v>41065.953310000004</v>
      </c>
      <c r="D51" s="4">
        <f>+[1]Marzo!G51/1000</f>
        <v>76610.09663</v>
      </c>
      <c r="E51" s="4">
        <f>+[1]Marzo!H51</f>
        <v>77.67</v>
      </c>
      <c r="F51" s="4">
        <f>+[1]Marzo!I51/1000</f>
        <v>33490.845659999999</v>
      </c>
    </row>
    <row r="52" spans="1:9" ht="24.95" customHeight="1" x14ac:dyDescent="0.25">
      <c r="A52" s="19">
        <v>46</v>
      </c>
      <c r="B52" s="19" t="s">
        <v>53</v>
      </c>
      <c r="C52" s="4">
        <f>+[1]Marzo!F52/1000</f>
        <v>176573.55505000002</v>
      </c>
      <c r="D52" s="4">
        <f>+[1]Marzo!G52/1000</f>
        <v>222877.98366999999</v>
      </c>
      <c r="E52" s="4">
        <f>+[1]Marzo!H52</f>
        <v>20.21</v>
      </c>
      <c r="F52" s="4">
        <f>+[1]Marzo!I52/1000</f>
        <v>37475.750869999996</v>
      </c>
    </row>
    <row r="53" spans="1:9" ht="24.95" customHeight="1" x14ac:dyDescent="0.25">
      <c r="A53" s="19">
        <v>47</v>
      </c>
      <c r="B53" s="19" t="s">
        <v>54</v>
      </c>
      <c r="C53" s="4">
        <f>+[1]Marzo!F53/1000</f>
        <v>4673.5898200000001</v>
      </c>
      <c r="D53" s="4">
        <f>+[1]Marzo!G53/1000</f>
        <v>38952.258829999999</v>
      </c>
      <c r="E53" s="4">
        <f>+[1]Marzo!H53</f>
        <v>693.76649999999995</v>
      </c>
      <c r="F53" s="4">
        <f>+[1]Marzo!I53/1000</f>
        <v>34044.989529999999</v>
      </c>
    </row>
    <row r="54" spans="1:9" ht="24.95" customHeight="1" x14ac:dyDescent="0.25">
      <c r="A54" s="19">
        <v>48</v>
      </c>
      <c r="B54" s="19" t="s">
        <v>55</v>
      </c>
      <c r="C54" s="4">
        <f>+[1]Marzo!F54/1000</f>
        <v>2834.0016000000001</v>
      </c>
      <c r="D54" s="4">
        <f>+[1]Marzo!G54/1000</f>
        <v>30777.213629999998</v>
      </c>
      <c r="E54" s="4">
        <f>+[1]Marzo!H54</f>
        <v>934.28</v>
      </c>
      <c r="F54" s="4">
        <f>+[1]Marzo!I54/1000</f>
        <v>27801.51195</v>
      </c>
      <c r="I54" s="5"/>
    </row>
    <row r="55" spans="1:9" ht="24.95" customHeight="1" x14ac:dyDescent="0.25">
      <c r="A55" s="19">
        <v>49</v>
      </c>
      <c r="B55" s="19" t="s">
        <v>56</v>
      </c>
      <c r="C55" s="4">
        <f>+[1]Marzo!F55/1000</f>
        <v>5840.45964</v>
      </c>
      <c r="D55" s="4">
        <f>+[1]Marzo!G55/1000</f>
        <v>46223.66347</v>
      </c>
      <c r="E55" s="4">
        <f>+[1]Marzo!H55</f>
        <v>653.75120000000004</v>
      </c>
      <c r="F55" s="4">
        <f>+[1]Marzo!I55/1000</f>
        <v>40091.180850000004</v>
      </c>
    </row>
    <row r="56" spans="1:9" ht="24.95" customHeight="1" x14ac:dyDescent="0.25">
      <c r="A56" s="19">
        <v>50</v>
      </c>
      <c r="B56" s="19" t="s">
        <v>57</v>
      </c>
      <c r="C56" s="4">
        <f>+[1]Marzo!F56/1000</f>
        <v>961.80766000000006</v>
      </c>
      <c r="D56" s="4">
        <f>+[1]Marzo!G56/1000</f>
        <v>28620.580579999998</v>
      </c>
      <c r="E56" s="4">
        <f>+[1]Marzo!H56</f>
        <v>2734.0068999999999</v>
      </c>
      <c r="F56" s="4">
        <f>+[1]Marzo!I56/1000</f>
        <v>27610.682530000002</v>
      </c>
    </row>
    <row r="57" spans="1:9" ht="24.95" customHeight="1" x14ac:dyDescent="0.25">
      <c r="A57" s="19">
        <v>51</v>
      </c>
      <c r="B57" s="19" t="s">
        <v>58</v>
      </c>
      <c r="C57" s="4">
        <f>+[1]Marzo!F57/1000</f>
        <v>16704.876830000001</v>
      </c>
      <c r="D57" s="4">
        <f>+[1]Marzo!G57/1000</f>
        <v>-44373.08668</v>
      </c>
      <c r="E57" s="4">
        <f>+[1]Marzo!H57</f>
        <v>-352.98</v>
      </c>
      <c r="F57" s="4">
        <f>+[1]Marzo!I57/1000</f>
        <v>-61913.207350000004</v>
      </c>
    </row>
    <row r="58" spans="1:9" ht="24.95" customHeight="1" x14ac:dyDescent="0.25">
      <c r="A58" s="19"/>
      <c r="B58" s="19"/>
      <c r="C58" s="4"/>
      <c r="D58" s="4"/>
      <c r="E58" s="4"/>
      <c r="F58" s="4"/>
    </row>
    <row r="59" spans="1:9" ht="24.95" customHeight="1" x14ac:dyDescent="0.25">
      <c r="A59" s="6"/>
      <c r="B59" s="6"/>
      <c r="C59" s="7"/>
      <c r="D59" s="7"/>
      <c r="E59" s="7"/>
      <c r="F59" s="7"/>
    </row>
    <row r="60" spans="1:9" ht="14.25" customHeight="1" x14ac:dyDescent="0.25">
      <c r="A60" s="8" t="s">
        <v>59</v>
      </c>
      <c r="B60" s="9"/>
      <c r="C60" s="10"/>
      <c r="D60" s="10"/>
      <c r="E60" s="10"/>
      <c r="F60" s="10"/>
    </row>
    <row r="61" spans="1:9" ht="14.25" customHeight="1" x14ac:dyDescent="0.25">
      <c r="A61" s="6"/>
      <c r="B61" s="9"/>
      <c r="C61" s="10"/>
      <c r="D61" s="10"/>
      <c r="E61" s="10"/>
      <c r="F61" s="10"/>
    </row>
    <row r="62" spans="1:9" ht="14.25" customHeight="1" x14ac:dyDescent="0.25">
      <c r="A62" s="8" t="s">
        <v>60</v>
      </c>
      <c r="B62" s="2"/>
      <c r="C62" s="3"/>
      <c r="D62" s="3"/>
      <c r="E62" s="3"/>
      <c r="F62" s="3"/>
    </row>
    <row r="63" spans="1:9" ht="14.25" customHeight="1" x14ac:dyDescent="0.25">
      <c r="A63" s="8" t="s">
        <v>61</v>
      </c>
      <c r="B63" s="2"/>
      <c r="C63" s="3"/>
      <c r="D63" s="3"/>
      <c r="E63" s="3"/>
      <c r="F63" s="3"/>
    </row>
    <row r="64" spans="1:9" ht="14.25" customHeight="1" x14ac:dyDescent="0.25">
      <c r="A64" s="8" t="s">
        <v>62</v>
      </c>
      <c r="B64" s="2"/>
      <c r="C64" s="3"/>
      <c r="D64" s="3"/>
      <c r="E64" s="3"/>
      <c r="F64" s="3"/>
    </row>
    <row r="65" spans="1:6" ht="14.25" customHeight="1" x14ac:dyDescent="0.25">
      <c r="A65" s="8" t="s">
        <v>63</v>
      </c>
      <c r="B65" s="2"/>
      <c r="C65" s="3"/>
      <c r="D65" s="3"/>
      <c r="E65" s="3"/>
      <c r="F65" s="3"/>
    </row>
    <row r="66" spans="1:6" x14ac:dyDescent="0.25">
      <c r="A66" s="8" t="s">
        <v>64</v>
      </c>
      <c r="B66" s="2"/>
      <c r="C66" s="3"/>
      <c r="D66" s="3"/>
      <c r="E66" s="3"/>
      <c r="F66" s="3"/>
    </row>
    <row r="67" spans="1:6" x14ac:dyDescent="0.25">
      <c r="A67" s="8"/>
      <c r="B67" s="2"/>
      <c r="C67" s="3"/>
      <c r="D67" s="3"/>
      <c r="E67" s="3"/>
      <c r="F67" s="3"/>
    </row>
    <row r="68" spans="1:6" ht="30" customHeight="1" x14ac:dyDescent="0.25">
      <c r="A68" s="32" t="s">
        <v>65</v>
      </c>
      <c r="B68" s="33"/>
      <c r="C68" s="33"/>
      <c r="D68" s="33"/>
      <c r="E68" s="33"/>
      <c r="F68" s="33"/>
    </row>
    <row r="69" spans="1:6" x14ac:dyDescent="0.25">
      <c r="A69" s="8"/>
      <c r="B69" s="2"/>
      <c r="C69" s="3"/>
      <c r="D69" s="3"/>
      <c r="E69" s="3"/>
      <c r="F69" s="3"/>
    </row>
    <row r="70" spans="1:6" x14ac:dyDescent="0.25">
      <c r="A70" s="8" t="s">
        <v>66</v>
      </c>
      <c r="B70" s="2"/>
      <c r="C70" s="3"/>
      <c r="D70" s="3"/>
      <c r="E70" s="3"/>
      <c r="F70" s="3"/>
    </row>
    <row r="71" spans="1:6" x14ac:dyDescent="0.25">
      <c r="A71" s="11"/>
      <c r="B71" s="12"/>
      <c r="C71" s="13"/>
      <c r="D71" s="13"/>
      <c r="E71" s="10"/>
      <c r="F71" s="13"/>
    </row>
    <row r="72" spans="1:6" ht="45" customHeight="1" x14ac:dyDescent="0.25">
      <c r="A72" s="28" t="s">
        <v>67</v>
      </c>
      <c r="B72" s="28"/>
      <c r="C72" s="28"/>
      <c r="D72" s="28"/>
      <c r="E72" s="28"/>
      <c r="F72" s="28"/>
    </row>
    <row r="73" spans="1:6" x14ac:dyDescent="0.25">
      <c r="A73" s="1"/>
      <c r="B73" s="2"/>
      <c r="C73" s="3"/>
      <c r="D73" s="3"/>
      <c r="E73" s="3"/>
      <c r="F73" s="3"/>
    </row>
    <row r="74" spans="1:6" ht="28.5" customHeight="1" x14ac:dyDescent="0.25">
      <c r="A74" s="28" t="s">
        <v>68</v>
      </c>
      <c r="B74" s="28"/>
      <c r="C74" s="28"/>
      <c r="D74" s="28"/>
      <c r="E74" s="28"/>
      <c r="F74" s="28"/>
    </row>
    <row r="75" spans="1:6" x14ac:dyDescent="0.25">
      <c r="A75" s="1"/>
      <c r="B75" s="2"/>
      <c r="C75" s="3"/>
      <c r="D75" s="3"/>
      <c r="E75" s="3"/>
      <c r="F75" s="3"/>
    </row>
    <row r="76" spans="1:6" ht="30" customHeight="1" x14ac:dyDescent="0.25">
      <c r="A76" s="28" t="s">
        <v>69</v>
      </c>
      <c r="B76" s="28"/>
      <c r="C76" s="28"/>
      <c r="D76" s="28"/>
      <c r="E76" s="28"/>
      <c r="F76" s="28"/>
    </row>
    <row r="77" spans="1:6" x14ac:dyDescent="0.25">
      <c r="A77" s="14"/>
      <c r="B77" s="15"/>
      <c r="C77" s="16"/>
      <c r="D77" s="16"/>
      <c r="E77" s="16"/>
      <c r="F77" s="16"/>
    </row>
    <row r="78" spans="1:6" ht="43.5" customHeight="1" x14ac:dyDescent="0.25">
      <c r="A78" s="29" t="s">
        <v>70</v>
      </c>
      <c r="B78" s="29"/>
      <c r="C78" s="29"/>
      <c r="D78" s="29"/>
      <c r="E78" s="29"/>
      <c r="F78" s="29"/>
    </row>
  </sheetData>
  <mergeCells count="8">
    <mergeCell ref="A76:F76"/>
    <mergeCell ref="A78:F78"/>
    <mergeCell ref="A2:F2"/>
    <mergeCell ref="A3:F3"/>
    <mergeCell ref="A4:F4"/>
    <mergeCell ref="A68:F68"/>
    <mergeCell ref="A72:F72"/>
    <mergeCell ref="A74:F74"/>
  </mergeCells>
  <printOptions horizontalCentered="1"/>
  <pageMargins left="0.19685039370078741" right="0.23622047244094491" top="0.19685039370078741" bottom="0.19685039370078741" header="0.31496062992125984" footer="0.19685039370078741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E. Sanchez Esaa</dc:creator>
  <cp:lastModifiedBy>Milagros E. Sanchez Esaa</cp:lastModifiedBy>
  <cp:lastPrinted>2025-06-11T14:11:54Z</cp:lastPrinted>
  <dcterms:created xsi:type="dcterms:W3CDTF">2025-06-09T21:47:15Z</dcterms:created>
  <dcterms:modified xsi:type="dcterms:W3CDTF">2025-06-26T14:26:58Z</dcterms:modified>
</cp:coreProperties>
</file>